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io-my.sharepoint.com/personal/jens_johnsson_capio_se/Documents/Skrivbordet/SWST/"/>
    </mc:Choice>
  </mc:AlternateContent>
  <xr:revisionPtr revIDLastSave="329" documentId="8_{659C4CD9-0C3C-4797-BC1F-876FB098E01C}" xr6:coauthVersionLast="45" xr6:coauthVersionMax="45" xr10:uidLastSave="{FE8DE108-7506-445B-9104-4C02AAEED51E}"/>
  <bookViews>
    <workbookView xWindow="-120" yWindow="-120" windowWidth="20730" windowHeight="11160" xr2:uid="{00000000-000D-0000-FFFF-FFFF00000000}"/>
  </bookViews>
  <sheets>
    <sheet name="SÄSONGSTIPS 2021" sheetId="2" r:id="rId1"/>
    <sheet name="Del 1 utskrift" sheetId="3" r:id="rId2"/>
    <sheet name="Del 2 utskrif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C5" i="3"/>
  <c r="B5" i="3"/>
  <c r="A1" i="3" l="1"/>
  <c r="A43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4" i="4"/>
  <c r="A5" i="4"/>
  <c r="A4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" i="3"/>
  <c r="C39" i="4" l="1"/>
  <c r="C15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C43" i="4"/>
  <c r="C41" i="4"/>
  <c r="C37" i="4"/>
  <c r="C35" i="4"/>
  <c r="C33" i="4"/>
  <c r="C31" i="4"/>
  <c r="C29" i="4"/>
  <c r="C27" i="4"/>
  <c r="C25" i="4"/>
  <c r="C23" i="4"/>
  <c r="C21" i="4"/>
  <c r="C19" i="4"/>
  <c r="C17" i="4"/>
  <c r="C13" i="4"/>
  <c r="C11" i="4"/>
  <c r="C8" i="4"/>
  <c r="C6" i="4"/>
  <c r="C4" i="4"/>
  <c r="E5" i="3"/>
  <c r="C2" i="3"/>
  <c r="D5" i="3" l="1"/>
  <c r="H5" i="3" s="1"/>
  <c r="D50" i="3" l="1"/>
  <c r="H50" i="3" s="1"/>
  <c r="D49" i="3"/>
  <c r="H49" i="3" s="1"/>
  <c r="D48" i="3"/>
  <c r="H48" i="3" s="1"/>
  <c r="D47" i="3"/>
  <c r="H47" i="3" s="1"/>
  <c r="D46" i="3"/>
  <c r="H46" i="3" s="1"/>
  <c r="D45" i="3"/>
  <c r="H45" i="3" s="1"/>
  <c r="D44" i="3"/>
  <c r="H44" i="3" s="1"/>
  <c r="D43" i="3"/>
  <c r="H43" i="3" s="1"/>
  <c r="D42" i="3"/>
  <c r="H42" i="3" s="1"/>
  <c r="D41" i="3"/>
  <c r="H41" i="3" s="1"/>
  <c r="D40" i="3"/>
  <c r="H40" i="3" s="1"/>
  <c r="D39" i="3"/>
  <c r="H39" i="3" s="1"/>
  <c r="D38" i="3"/>
  <c r="H38" i="3" s="1"/>
  <c r="D37" i="3"/>
  <c r="H37" i="3" s="1"/>
  <c r="D36" i="3"/>
  <c r="H36" i="3" s="1"/>
  <c r="D35" i="3"/>
  <c r="H35" i="3" s="1"/>
  <c r="D34" i="3"/>
  <c r="H34" i="3" s="1"/>
  <c r="D33" i="3"/>
  <c r="H33" i="3" s="1"/>
  <c r="D32" i="3"/>
  <c r="H32" i="3" s="1"/>
  <c r="D31" i="3"/>
  <c r="H31" i="3" s="1"/>
  <c r="D30" i="3"/>
  <c r="H30" i="3" s="1"/>
  <c r="D29" i="3"/>
  <c r="H29" i="3" s="1"/>
  <c r="D28" i="3"/>
  <c r="H28" i="3" s="1"/>
  <c r="D27" i="3"/>
  <c r="H27" i="3" s="1"/>
  <c r="D26" i="3"/>
  <c r="H26" i="3" s="1"/>
  <c r="D25" i="3"/>
  <c r="H25" i="3" s="1"/>
  <c r="D24" i="3"/>
  <c r="H24" i="3" s="1"/>
  <c r="D23" i="3"/>
  <c r="H23" i="3" s="1"/>
  <c r="D22" i="3"/>
  <c r="H22" i="3" s="1"/>
  <c r="D21" i="3"/>
  <c r="H21" i="3" s="1"/>
  <c r="D20" i="3"/>
  <c r="H20" i="3" s="1"/>
  <c r="D19" i="3"/>
  <c r="H19" i="3" s="1"/>
  <c r="D18" i="3"/>
  <c r="H18" i="3" s="1"/>
  <c r="D17" i="3"/>
  <c r="H17" i="3" s="1"/>
  <c r="D16" i="3"/>
  <c r="H16" i="3" s="1"/>
  <c r="D15" i="3"/>
  <c r="H15" i="3" s="1"/>
  <c r="D14" i="3"/>
  <c r="H14" i="3" s="1"/>
  <c r="D13" i="3"/>
  <c r="H13" i="3" s="1"/>
  <c r="D12" i="3"/>
  <c r="H12" i="3" s="1"/>
  <c r="D11" i="3"/>
  <c r="H11" i="3" s="1"/>
  <c r="D10" i="3"/>
  <c r="H10" i="3" s="1"/>
  <c r="D9" i="3"/>
  <c r="H9" i="3" s="1"/>
  <c r="D8" i="3"/>
  <c r="H8" i="3" s="1"/>
  <c r="D7" i="3"/>
  <c r="H7" i="3" s="1"/>
  <c r="D6" i="3"/>
  <c r="H6" i="3" s="1"/>
  <c r="D56" i="2" l="1"/>
  <c r="H56" i="2" s="1"/>
  <c r="D55" i="2"/>
  <c r="H55" i="2" s="1"/>
  <c r="D54" i="2"/>
  <c r="H54" i="2" s="1"/>
  <c r="D53" i="2"/>
  <c r="H53" i="2" s="1"/>
  <c r="D52" i="2"/>
  <c r="H52" i="2" s="1"/>
  <c r="D51" i="2"/>
  <c r="H51" i="2" s="1"/>
  <c r="D50" i="2"/>
  <c r="H50" i="2" s="1"/>
  <c r="D49" i="2"/>
  <c r="H49" i="2" s="1"/>
  <c r="D48" i="2"/>
  <c r="H48" i="2" s="1"/>
  <c r="D47" i="2"/>
  <c r="D46" i="2"/>
  <c r="D45" i="2"/>
  <c r="D44" i="2"/>
  <c r="H44" i="2" s="1"/>
  <c r="D43" i="2"/>
  <c r="D42" i="2"/>
  <c r="D41" i="2"/>
  <c r="D40" i="2"/>
  <c r="H40" i="2" s="1"/>
  <c r="D39" i="2"/>
  <c r="D38" i="2"/>
  <c r="H38" i="2" s="1"/>
  <c r="D37" i="2"/>
  <c r="D36" i="2"/>
  <c r="H36" i="2" s="1"/>
  <c r="D35" i="2"/>
  <c r="D34" i="2"/>
  <c r="H34" i="2" s="1"/>
  <c r="D33" i="2"/>
  <c r="D32" i="2"/>
  <c r="D31" i="2"/>
  <c r="D30" i="2"/>
  <c r="H30" i="2" s="1"/>
  <c r="D29" i="2"/>
  <c r="D28" i="2"/>
  <c r="H28" i="2" s="1"/>
  <c r="D27" i="2"/>
  <c r="D26" i="2"/>
  <c r="H26" i="2" s="1"/>
  <c r="D25" i="2"/>
  <c r="D24" i="2"/>
  <c r="H24" i="2" s="1"/>
  <c r="D23" i="2"/>
  <c r="D22" i="2"/>
  <c r="H22" i="2" s="1"/>
  <c r="D21" i="2"/>
  <c r="D20" i="2"/>
  <c r="D19" i="2"/>
  <c r="D18" i="2"/>
  <c r="H18" i="2" s="1"/>
  <c r="D17" i="2"/>
  <c r="D16" i="2"/>
  <c r="D15" i="2"/>
  <c r="D14" i="2"/>
  <c r="H14" i="2" s="1"/>
  <c r="D13" i="2"/>
  <c r="D12" i="2"/>
  <c r="D11" i="2"/>
  <c r="H12" i="2" l="1"/>
  <c r="H20" i="2"/>
  <c r="H42" i="2"/>
  <c r="H16" i="2"/>
  <c r="H32" i="2"/>
  <c r="H46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</calcChain>
</file>

<file path=xl/sharedStrings.xml><?xml version="1.0" encoding="utf-8"?>
<sst xmlns="http://schemas.openxmlformats.org/spreadsheetml/2006/main" count="288" uniqueCount="111">
  <si>
    <t>Bortalag</t>
  </si>
  <si>
    <t>Hemmalag</t>
  </si>
  <si>
    <t>Prel datum</t>
  </si>
  <si>
    <t>STOKE CITY FC</t>
  </si>
  <si>
    <t>Tvåan får 30 % av prispotten.</t>
  </si>
  <si>
    <t>Trean får 20 % av prispotten.</t>
  </si>
  <si>
    <t>Så funkar det:</t>
  </si>
  <si>
    <t>bouncer@swedishstokies.se</t>
  </si>
  <si>
    <t>LYCKA TILL!</t>
  </si>
  <si>
    <t>1. Alla orangea celler ska fyllas i.</t>
  </si>
  <si>
    <t>Resultat</t>
  </si>
  <si>
    <t>-</t>
  </si>
  <si>
    <t>Preston North End</t>
  </si>
  <si>
    <t>Swansea City</t>
  </si>
  <si>
    <t>Blackburn Rovers</t>
  </si>
  <si>
    <t>Birmingham City</t>
  </si>
  <si>
    <t>Bristol City</t>
  </si>
  <si>
    <t>Middlesbrough</t>
  </si>
  <si>
    <t>Nottingham Forest</t>
  </si>
  <si>
    <t>Queens Park Rangers</t>
  </si>
  <si>
    <t>Derby County</t>
  </si>
  <si>
    <t>Reading</t>
  </si>
  <si>
    <t>Millwall</t>
  </si>
  <si>
    <t>Namn:</t>
  </si>
  <si>
    <t>TECKEN</t>
  </si>
  <si>
    <t>Skicka excelfilen till bouncer@swedishstokies.se</t>
  </si>
  <si>
    <t>2. Fyll i ditt namn i cell C8.</t>
  </si>
  <si>
    <t>1.  Vilken blir Stokes slutplacering?</t>
  </si>
  <si>
    <t>3. Hur många mål kommer Stoke att göra under säsongen?</t>
  </si>
  <si>
    <t>5. Vilka två lag går upp direkt till Premier League?</t>
  </si>
  <si>
    <t>6. Vilka fyra lag går till play off?</t>
  </si>
  <si>
    <t>8. Vilken är Stokes placering på julafton?</t>
  </si>
  <si>
    <t>11. Vem gör Stokes första respektive sista ligamål under säsongen?</t>
  </si>
  <si>
    <t>12. Hur många lag kommer Stoke att ta full pott (sex poäng) mot?</t>
  </si>
  <si>
    <t>14. Hur kommer det att gå för Stoke i ligacupen?</t>
  </si>
  <si>
    <t>15. Hur kommer det att gå för Stoke i FA-cupen?</t>
  </si>
  <si>
    <t>Frågor:</t>
  </si>
  <si>
    <t>2. Hur många poäng kommer Stoke att ha när Championship är slutspelad?</t>
  </si>
  <si>
    <t>4. Vem blir Stokes bäste målskytt i ligan och hur många ligamål gör han?</t>
  </si>
  <si>
    <t>Vinnaren får, förutom äran, 50 % av prispotten samt gratis medlemskap i</t>
  </si>
  <si>
    <t>Tipset ska vara betalt innan kick-off i premiären.</t>
  </si>
  <si>
    <t>DEL 1:</t>
  </si>
  <si>
    <t>DEL 2:</t>
  </si>
  <si>
    <t>MINA SVAR:</t>
  </si>
  <si>
    <t>Se nedan under respektive fråga.</t>
  </si>
  <si>
    <t>Om flera spelare hamnar på samma poäng så avgörs de inbördes placeringarna</t>
  </si>
  <si>
    <t>17. Vilken Stokespelare kommer att dra på sig flest varningar i ligan?</t>
  </si>
  <si>
    <t>18. I hur många matcher kommer Stoke att hålla nollan i ligan?</t>
  </si>
  <si>
    <t>19. I hur många matcher kommer Stoke att göra tre mål (framåt) eller fler?</t>
  </si>
  <si>
    <t>7. Vilket tre lag blir nedflyttade från Championship?</t>
  </si>
  <si>
    <t>9. Vilket lag leder Championship på julafton?</t>
  </si>
  <si>
    <t>10. Vilket lag ligger sist i Championship på julafton?</t>
  </si>
  <si>
    <t>20. Hur många straffmål kommer Stoke att göra i ligan?</t>
  </si>
  <si>
    <t>Svara i de orangea cellerna längre ner i denna kolumn.</t>
  </si>
  <si>
    <t>POÄNGBERÄKNING:</t>
  </si>
  <si>
    <t>Tippa resultaten i Stokes samtliga ligamatcher.</t>
  </si>
  <si>
    <t>för att tipset ska räknas.</t>
  </si>
  <si>
    <t>Swisha 200 kronor till 070-956 54 17</t>
  </si>
  <si>
    <t>Insats: 200 kr. 50 % av insatserna går till vinnaren, 30 % till tvåan och 20 % till trean.</t>
  </si>
  <si>
    <t>Besvara 20 frågor om den kommande säsongen.</t>
  </si>
  <si>
    <t>FRÅGOR:</t>
  </si>
  <si>
    <t>Detta gör du på flikarna "Del 1 utskrift" och "Del 2 utskrift".</t>
  </si>
  <si>
    <t xml:space="preserve">När du fyllt i dina resultat och dina svar på denna flik, så kan du göra </t>
  </si>
  <si>
    <t>utskrifter av dina svar i respektive del.</t>
  </si>
  <si>
    <t>DEL 2, utskrift</t>
  </si>
  <si>
    <t>Del 1, utskrift</t>
  </si>
  <si>
    <t>Huddersfield Town</t>
  </si>
  <si>
    <t>Barnsley</t>
  </si>
  <si>
    <t>Cardiff City</t>
  </si>
  <si>
    <t>Luton Town</t>
  </si>
  <si>
    <t>Ställningen i Säsongstipset kommer att uppdateras löpande i mejl till tipparna.</t>
  </si>
  <si>
    <t>OBS! SPELET BESTÅR AV TVÅ DELAR. LÄS NEDAN.</t>
  </si>
  <si>
    <t>3. Tippa resultaten i varje match i de orangea cellerna på rad 11-56.</t>
  </si>
  <si>
    <t>4. Besvara fråga 1-20 längst ner på sidan.</t>
  </si>
  <si>
    <t>5. Skicka filen till</t>
  </si>
  <si>
    <t>6. Swisha 200 kr till 070-956 54 17</t>
  </si>
  <si>
    <t>7. Let the season begin!</t>
  </si>
  <si>
    <t>Samma dag som premiären kommer en sammanställning av allas tips att</t>
  </si>
  <si>
    <t>skickas till alla tippare.</t>
  </si>
  <si>
    <t>Coventry City</t>
  </si>
  <si>
    <t>15 poäng per rätt svar. Har man gissat rätt på alla tre får man 50 bonuspoäng.</t>
  </si>
  <si>
    <t>Säsongstipset 2021/22</t>
  </si>
  <si>
    <t>Swedish Stokies nästkommande säsong (2022/23).</t>
  </si>
  <si>
    <t>Rätt tipstecken ger fem poäng. Helt rätt resultat ger 15 poäng.</t>
  </si>
  <si>
    <t>av vem som har flest poäng på fråga 1 i del 2. Är antalet poäng på den frågan</t>
  </si>
  <si>
    <t>lika, så avgör poängen på fråga 2 o s v.</t>
  </si>
  <si>
    <t>Fulham</t>
  </si>
  <si>
    <t>Hull City</t>
  </si>
  <si>
    <t>West Bromwich Albion</t>
  </si>
  <si>
    <t>Sheffield United</t>
  </si>
  <si>
    <t>Bournemouth</t>
  </si>
  <si>
    <t>Blackpool</t>
  </si>
  <si>
    <t>Peterborough United</t>
  </si>
  <si>
    <t>Peterborough</t>
  </si>
  <si>
    <t>16. Hur många vinster kommer Stoke att ta på sina fem oktobermatcher?</t>
  </si>
  <si>
    <t>Fil och inbetalning måste ha inkommit senast före kick-off i premiären 7 augusti</t>
  </si>
  <si>
    <t>Rätt svar ger 50 poäng. 1 placering ifrån ger 30 poäng, 2 placeringar ifrån ger 20 poäng och 3 placeringar ifrån ger 10 poäng.</t>
  </si>
  <si>
    <t>Rätt svar ger 50 poäng. 1 poäng ifrån ger 30 poäng, 2 poäng ifrån ger 20 poäng och 3 poäng ifrån ger 10 poäng.</t>
  </si>
  <si>
    <t>Rätt svar ger 50 poäng. 1 mål ifrån ger 30 poäng, 2 mål ifrån ger 20 poäng och 3 mål ifrån ger 10 poäng.</t>
  </si>
  <si>
    <t>Om man har två helt rätta svar på frågorna 1-3 så får man 50 bonuspoäng. Skulle man ha alla rätt på fråga 1-3 så får man ytterligare 50 bonuspoäng.</t>
  </si>
  <si>
    <t>Rätt målskytt ger 40 poäng. Prickar man in även in hur många mål han gör får man ytterligare 40 poäng.</t>
  </si>
  <si>
    <t>30 poäng per rätt svar. Har man rätt på båda lagen får man 30 bonuspoäng.</t>
  </si>
  <si>
    <t>15 poäng per rätt svar. Har man rätt på alla fyra lagen får man 60 bonuspoäng.</t>
  </si>
  <si>
    <t>Rätt svar ger 50 poäng.</t>
  </si>
  <si>
    <t>30 poäng per rätt svar. Har man rätt på båda får man 30 bonuspoäng.</t>
  </si>
  <si>
    <t>Alternativ: 1:a omg, 2:a omg, 3:e omg, 4:e omg, kvartsfinal, semifinal, finalförlust, cupvinst. 50 poäng för rätt svar.</t>
  </si>
  <si>
    <t>Alternativ: 3:e omg (där Stoke går in), 4:e omg, 5:e omg, kvartsfinal, semifinal, finalförlust, cupvinst. 50 poäng för rätt svar.</t>
  </si>
  <si>
    <t>I oktober spelar Stoke mot WBA (h), Sheffield Utd (b), Bournemouth (h), Millwall (b) och Cardiff (h). Dessa matcher gäller oavsett om matcher blir flyttade till/från oktober. 50 poäng för rätt svar.</t>
  </si>
  <si>
    <t>Rätt svar ger 50 poäng. 1 match ifrån ger 30 poäng, 2 matcher ifrån ger 20 poäng och 3 matcher ifrån ger 10 poäng.</t>
  </si>
  <si>
    <t>SWEDISH STOKIES SÄSONGSTIPS 2021/22</t>
  </si>
  <si>
    <t>13. Hur många ligamål kommer Tyrese Campbell att göra under säsongen?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</si>
</sst>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yyyy/mm/dd;@"/>
    <numFmt numFmtId="166" formatCode="_-* #,##0\ _k_r_-;\-* #,##0\ _k_r_-;_-* &quot;-&quot;??\ _k_r_-;_-@_-"/>
    <numFmt numFmtId="167" formatCode="#,##0_ ;\-#,##0\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32"/>
      <color rgb="FFFF0000"/>
      <name val="Arial"/>
      <family val="2"/>
    </font>
    <font>
      <b/>
      <sz val="16"/>
      <name val="Times New Roman"/>
      <family val="1"/>
    </font>
    <font>
      <b/>
      <sz val="26"/>
      <color theme="0"/>
      <name val="Arial"/>
      <family val="2"/>
    </font>
    <font>
      <b/>
      <sz val="14"/>
      <name val="Arial"/>
      <family val="2"/>
    </font>
    <font>
      <b/>
      <sz val="27"/>
      <color theme="0"/>
      <name val="Arial"/>
      <family val="2"/>
    </font>
    <font>
      <b/>
      <i/>
      <sz val="20"/>
      <color rgb="FF009A00"/>
      <name val="Times New Roman"/>
      <family val="1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name val="Times New Roman"/>
      <family val="1"/>
    </font>
    <font>
      <b/>
      <i/>
      <sz val="15"/>
      <color rgb="FF009A00"/>
      <name val="Times New Roman"/>
      <family val="1"/>
    </font>
    <font>
      <sz val="11"/>
      <name val="Arial"/>
      <family val="2"/>
    </font>
    <font>
      <b/>
      <u/>
      <sz val="24"/>
      <name val="Arial"/>
      <family val="2"/>
    </font>
    <font>
      <i/>
      <sz val="10"/>
      <name val="Arial"/>
      <family val="2"/>
    </font>
    <font>
      <b/>
      <sz val="24"/>
      <color rgb="FFFF0000"/>
      <name val="Times New Roman"/>
      <family val="1"/>
    </font>
    <font>
      <b/>
      <sz val="19"/>
      <color rgb="FFFF0000"/>
      <name val="Times New Roman"/>
      <family val="1"/>
    </font>
    <font>
      <sz val="19"/>
      <color rgb="FFFF0000"/>
      <name val="Arial"/>
      <family val="2"/>
    </font>
    <font>
      <b/>
      <sz val="19"/>
      <color rgb="FFFF0000"/>
      <name val="Arial"/>
      <family val="2"/>
    </font>
    <font>
      <sz val="19"/>
      <color rgb="FFFF0000"/>
      <name val="Times New Roman"/>
      <family val="1"/>
    </font>
    <font>
      <sz val="12"/>
      <color rgb="FFFF0000"/>
      <name val="Times New Roman"/>
      <family val="1"/>
    </font>
    <font>
      <b/>
      <sz val="28"/>
      <color theme="0"/>
      <name val="Arial"/>
      <family val="2"/>
    </font>
    <font>
      <b/>
      <sz val="32"/>
      <color theme="0"/>
      <name val="Arial"/>
      <family val="2"/>
    </font>
    <font>
      <b/>
      <sz val="26"/>
      <color rgb="FFFF0000"/>
      <name val="Times New Roman"/>
      <family val="1"/>
    </font>
    <font>
      <b/>
      <sz val="32"/>
      <color rgb="FFFF0000"/>
      <name val="Times New Roman"/>
      <family val="1"/>
    </font>
    <font>
      <b/>
      <i/>
      <sz val="22"/>
      <color rgb="FF009A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192"/>
        <bgColor indexed="1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0" applyFont="1"/>
    <xf numFmtId="0" fontId="3" fillId="2" borderId="0" xfId="0" applyFont="1" applyFill="1"/>
    <xf numFmtId="0" fontId="6" fillId="0" borderId="0" xfId="0" applyFont="1" applyFill="1"/>
    <xf numFmtId="0" fontId="2" fillId="4" borderId="0" xfId="0" applyFont="1" applyFill="1"/>
    <xf numFmtId="0" fontId="7" fillId="0" borderId="0" xfId="0" applyFont="1"/>
    <xf numFmtId="0" fontId="8" fillId="0" borderId="0" xfId="0" applyFont="1"/>
    <xf numFmtId="0" fontId="9" fillId="6" borderId="4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11" fillId="6" borderId="4" xfId="0" applyFont="1" applyFill="1" applyBorder="1"/>
    <xf numFmtId="0" fontId="13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3" fillId="0" borderId="0" xfId="2" applyFont="1" applyProtection="1"/>
    <xf numFmtId="0" fontId="16" fillId="0" borderId="1" xfId="2" applyFont="1" applyFill="1" applyBorder="1" applyProtection="1"/>
    <xf numFmtId="0" fontId="16" fillId="0" borderId="2" xfId="2" applyFont="1" applyFill="1" applyBorder="1" applyProtection="1"/>
    <xf numFmtId="0" fontId="3" fillId="0" borderId="2" xfId="2" applyFont="1" applyFill="1" applyBorder="1" applyProtection="1"/>
    <xf numFmtId="0" fontId="4" fillId="0" borderId="0" xfId="2" applyFont="1" applyProtection="1"/>
    <xf numFmtId="0" fontId="5" fillId="3" borderId="1" xfId="2" applyFont="1" applyFill="1" applyBorder="1" applyProtection="1"/>
    <xf numFmtId="0" fontId="5" fillId="3" borderId="1" xfId="2" applyFont="1" applyFill="1" applyBorder="1"/>
    <xf numFmtId="0" fontId="5" fillId="3" borderId="1" xfId="2" applyFont="1" applyFill="1" applyBorder="1" applyAlignment="1" applyProtection="1">
      <alignment horizontal="center"/>
    </xf>
    <xf numFmtId="0" fontId="5" fillId="3" borderId="1" xfId="2" applyFont="1" applyFill="1" applyBorder="1" applyAlignment="1" applyProtection="1">
      <alignment horizontal="center"/>
    </xf>
    <xf numFmtId="165" fontId="17" fillId="0" borderId="3" xfId="2" applyNumberFormat="1" applyFont="1" applyFill="1" applyBorder="1" applyAlignment="1">
      <alignment horizontal="left"/>
    </xf>
    <xf numFmtId="0" fontId="17" fillId="0" borderId="3" xfId="2" applyFont="1" applyFill="1" applyBorder="1" applyAlignment="1">
      <alignment horizontal="left"/>
    </xf>
    <xf numFmtId="0" fontId="18" fillId="0" borderId="3" xfId="2" applyFont="1" applyFill="1" applyBorder="1" applyAlignment="1">
      <alignment horizontal="left"/>
    </xf>
    <xf numFmtId="0" fontId="19" fillId="0" borderId="1" xfId="2" applyFont="1" applyBorder="1" applyAlignment="1" applyProtection="1">
      <alignment horizontal="center"/>
    </xf>
    <xf numFmtId="0" fontId="3" fillId="0" borderId="2" xfId="2" quotePrefix="1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/>
    </xf>
    <xf numFmtId="14" fontId="17" fillId="0" borderId="3" xfId="2" quotePrefix="1" applyNumberFormat="1" applyFont="1" applyFill="1" applyBorder="1" applyAlignment="1">
      <alignment horizontal="left"/>
    </xf>
    <xf numFmtId="0" fontId="20" fillId="0" borderId="2" xfId="2" applyFont="1" applyFill="1" applyBorder="1" applyProtection="1"/>
    <xf numFmtId="0" fontId="3" fillId="5" borderId="1" xfId="2" applyFont="1" applyFill="1" applyBorder="1" applyAlignment="1" applyProtection="1">
      <alignment horizontal="center"/>
      <protection locked="0"/>
    </xf>
    <xf numFmtId="0" fontId="3" fillId="5" borderId="7" xfId="2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>
      <alignment horizontal="left"/>
    </xf>
    <xf numFmtId="0" fontId="6" fillId="0" borderId="0" xfId="2" applyFont="1" applyProtection="1"/>
    <xf numFmtId="0" fontId="9" fillId="0" borderId="0" xfId="2" applyFont="1" applyProtection="1"/>
    <xf numFmtId="0" fontId="17" fillId="0" borderId="0" xfId="0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4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2" applyFont="1" applyProtection="1"/>
    <xf numFmtId="0" fontId="22" fillId="0" borderId="2" xfId="2" applyFont="1" applyFill="1" applyBorder="1" applyProtection="1"/>
    <xf numFmtId="0" fontId="23" fillId="0" borderId="0" xfId="0" applyFont="1" applyAlignment="1">
      <alignment vertical="center"/>
    </xf>
    <xf numFmtId="0" fontId="14" fillId="7" borderId="5" xfId="0" applyFont="1" applyFill="1" applyBorder="1"/>
    <xf numFmtId="0" fontId="8" fillId="5" borderId="2" xfId="2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5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4" borderId="0" xfId="0" applyFont="1" applyFill="1" applyAlignment="1">
      <alignment vertical="center"/>
    </xf>
    <xf numFmtId="0" fontId="30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1" xfId="2" applyFont="1" applyFill="1" applyBorder="1" applyProtection="1"/>
    <xf numFmtId="0" fontId="34" fillId="0" borderId="2" xfId="2" applyFont="1" applyFill="1" applyBorder="1" applyProtection="1"/>
    <xf numFmtId="0" fontId="10" fillId="6" borderId="6" xfId="0" applyFont="1" applyFill="1" applyBorder="1" applyAlignment="1">
      <alignment horizontal="center"/>
    </xf>
    <xf numFmtId="49" fontId="9" fillId="8" borderId="3" xfId="2" applyNumberFormat="1" applyFont="1" applyFill="1" applyBorder="1" applyProtection="1"/>
    <xf numFmtId="0" fontId="17" fillId="0" borderId="0" xfId="0" applyFont="1" applyAlignment="1" applyProtection="1">
      <alignment vertical="center"/>
    </xf>
    <xf numFmtId="166" fontId="12" fillId="8" borderId="2" xfId="1" applyNumberFormat="1" applyFont="1" applyFill="1" applyBorder="1" applyProtection="1"/>
    <xf numFmtId="167" fontId="12" fillId="8" borderId="2" xfId="1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vertical="center"/>
    </xf>
    <xf numFmtId="0" fontId="9" fillId="5" borderId="3" xfId="2" applyFont="1" applyFill="1" applyBorder="1" applyAlignment="1" applyProtection="1">
      <alignment horizontal="left"/>
      <protection locked="0"/>
    </xf>
    <xf numFmtId="0" fontId="9" fillId="0" borderId="0" xfId="2" applyFont="1" applyAlignment="1" applyProtection="1">
      <alignment horizontal="left"/>
    </xf>
    <xf numFmtId="0" fontId="17" fillId="0" borderId="0" xfId="0" applyFont="1" applyAlignment="1">
      <alignment horizontal="left" vertical="center"/>
    </xf>
    <xf numFmtId="0" fontId="5" fillId="3" borderId="1" xfId="2" applyFont="1" applyFill="1" applyBorder="1" applyAlignment="1" applyProtection="1">
      <alignment horizontal="center"/>
    </xf>
    <xf numFmtId="0" fontId="5" fillId="3" borderId="2" xfId="2" applyFont="1" applyFill="1" applyBorder="1" applyAlignment="1" applyProtection="1">
      <alignment horizontal="center"/>
    </xf>
    <xf numFmtId="0" fontId="5" fillId="3" borderId="7" xfId="2" applyFont="1" applyFill="1" applyBorder="1" applyAlignment="1" applyProtection="1">
      <alignment horizontal="center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31748</xdr:colOff>
      <xdr:row>0</xdr:row>
      <xdr:rowOff>10584</xdr:rowOff>
    </xdr:from>
    <xdr:to>
      <xdr:col>3</xdr:col>
      <xdr:colOff>21166</xdr:colOff>
      <xdr:row>5</xdr:row>
      <xdr:rowOff>23499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8" y="10584"/>
          <a:ext cx="4159251" cy="2764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2"/>
  <sheetViews>
    <sheetView tabSelected="1" zoomScale="90" zoomScaleNormal="90" workbookViewId="0">
      <selection activeCell="E27" sqref="E27"/>
    </sheetView>
  </sheetViews>
  <sheetFormatPr defaultRowHeight="15.75" x14ac:dyDescent="0.25"/>
  <cols>
    <col min="1" max="1" width="14.7109375" style="13" customWidth="1"/>
    <col min="2" max="2" width="23.5703125" style="13" customWidth="1"/>
    <col min="3" max="3" width="24.140625" style="13" bestFit="1" customWidth="1"/>
    <col min="4" max="4" width="3.5703125" style="13" customWidth="1"/>
    <col min="5" max="5" width="3.7109375" style="13" customWidth="1"/>
    <col min="6" max="6" width="3.5703125" style="13" customWidth="1"/>
    <col min="7" max="7" width="3.7109375" style="13" customWidth="1"/>
    <col min="8" max="8" width="13.7109375" style="13" customWidth="1"/>
    <col min="9" max="9" width="9.140625" style="38" customWidth="1"/>
    <col min="10" max="10" width="89.140625" style="13" customWidth="1"/>
    <col min="11" max="16384" width="9.140625" style="13"/>
  </cols>
  <sheetData>
    <row r="1" spans="1:10" s="1" customFormat="1" ht="44.1" customHeight="1" x14ac:dyDescent="0.25">
      <c r="A1" s="4"/>
      <c r="B1" s="4"/>
      <c r="C1" s="4"/>
      <c r="D1" s="58" t="s">
        <v>109</v>
      </c>
      <c r="E1" s="58"/>
      <c r="F1" s="58"/>
      <c r="G1" s="58"/>
      <c r="H1" s="58"/>
      <c r="I1" s="59"/>
      <c r="J1" s="58"/>
    </row>
    <row r="2" spans="1:10" s="1" customFormat="1" ht="44.1" customHeight="1" x14ac:dyDescent="0.25">
      <c r="A2" s="2"/>
      <c r="B2" s="2"/>
      <c r="C2" s="2"/>
      <c r="D2" s="61" t="s">
        <v>55</v>
      </c>
      <c r="E2" s="47"/>
      <c r="F2" s="47"/>
      <c r="G2" s="47"/>
      <c r="H2" s="47"/>
      <c r="I2" s="48"/>
      <c r="J2" s="47"/>
    </row>
    <row r="3" spans="1:10" s="1" customFormat="1" ht="44.1" customHeight="1" x14ac:dyDescent="0.25">
      <c r="A3" s="4"/>
      <c r="B3" s="4"/>
      <c r="C3" s="4"/>
      <c r="D3" s="56" t="s">
        <v>59</v>
      </c>
      <c r="E3" s="56"/>
      <c r="F3" s="56"/>
      <c r="G3" s="56"/>
      <c r="H3" s="56"/>
      <c r="I3" s="57"/>
      <c r="J3" s="56"/>
    </row>
    <row r="4" spans="1:10" s="1" customFormat="1" ht="44.1" customHeight="1" x14ac:dyDescent="0.25">
      <c r="A4" s="2"/>
      <c r="B4" s="2"/>
      <c r="C4" s="2"/>
      <c r="D4" s="61" t="s">
        <v>57</v>
      </c>
      <c r="E4" s="61"/>
      <c r="F4" s="61"/>
      <c r="G4" s="61"/>
      <c r="H4" s="61"/>
      <c r="I4" s="62"/>
      <c r="J4" s="61"/>
    </row>
    <row r="5" spans="1:10" s="1" customFormat="1" ht="44.1" customHeight="1" x14ac:dyDescent="0.25">
      <c r="A5" s="4"/>
      <c r="B5" s="4"/>
      <c r="C5" s="4"/>
      <c r="D5" s="12" t="s">
        <v>25</v>
      </c>
      <c r="E5" s="11"/>
      <c r="F5" s="11"/>
      <c r="G5" s="11"/>
      <c r="H5" s="11"/>
      <c r="I5" s="36"/>
      <c r="J5" s="11"/>
    </row>
    <row r="6" spans="1:10" s="1" customFormat="1" ht="42" customHeight="1" thickBot="1" x14ac:dyDescent="0.4">
      <c r="A6" s="60" t="s">
        <v>58</v>
      </c>
      <c r="B6" s="49"/>
      <c r="C6" s="50"/>
      <c r="D6" s="51"/>
      <c r="E6" s="52"/>
      <c r="F6" s="52"/>
      <c r="G6" s="53"/>
      <c r="H6" s="54"/>
      <c r="I6" s="55"/>
      <c r="J6" s="54"/>
    </row>
    <row r="7" spans="1:10" s="17" customFormat="1" ht="41.25" x14ac:dyDescent="0.6">
      <c r="A7" s="63" t="s">
        <v>81</v>
      </c>
      <c r="B7" s="15"/>
      <c r="C7" s="43" t="s">
        <v>41</v>
      </c>
      <c r="D7" s="16"/>
      <c r="E7" s="16"/>
      <c r="F7" s="16"/>
      <c r="G7" s="16"/>
      <c r="H7" s="16"/>
      <c r="I7" s="37"/>
      <c r="J7" s="10" t="s">
        <v>6</v>
      </c>
    </row>
    <row r="8" spans="1:10" s="17" customFormat="1" ht="27" x14ac:dyDescent="0.35">
      <c r="A8" s="14"/>
      <c r="B8" s="64" t="s">
        <v>23</v>
      </c>
      <c r="C8" s="46"/>
      <c r="D8" s="16"/>
      <c r="E8" s="16"/>
      <c r="F8" s="16"/>
      <c r="G8" s="16"/>
      <c r="H8" s="16"/>
      <c r="I8" s="37"/>
      <c r="J8" s="45" t="s">
        <v>71</v>
      </c>
    </row>
    <row r="9" spans="1:10" s="17" customFormat="1" ht="25.5" x14ac:dyDescent="0.35">
      <c r="A9" s="14"/>
      <c r="B9" s="29"/>
      <c r="C9" s="29"/>
      <c r="D9" s="16"/>
      <c r="E9" s="16"/>
      <c r="F9" s="16"/>
      <c r="G9" s="16"/>
      <c r="H9" s="16"/>
      <c r="I9" s="37"/>
      <c r="J9" s="8" t="s">
        <v>9</v>
      </c>
    </row>
    <row r="10" spans="1:10" x14ac:dyDescent="0.25">
      <c r="A10" s="18" t="s">
        <v>2</v>
      </c>
      <c r="B10" s="19" t="s">
        <v>1</v>
      </c>
      <c r="C10" s="19" t="s">
        <v>0</v>
      </c>
      <c r="D10" s="20">
        <v>1</v>
      </c>
      <c r="E10" s="74" t="s">
        <v>10</v>
      </c>
      <c r="F10" s="75"/>
      <c r="G10" s="76"/>
      <c r="H10" s="20" t="s">
        <v>24</v>
      </c>
      <c r="J10" s="8" t="s">
        <v>41</v>
      </c>
    </row>
    <row r="11" spans="1:10" x14ac:dyDescent="0.25">
      <c r="A11" s="22">
        <v>44415</v>
      </c>
      <c r="B11" s="24" t="s">
        <v>3</v>
      </c>
      <c r="C11" s="23" t="s">
        <v>21</v>
      </c>
      <c r="D11" s="25" t="str">
        <f t="shared" ref="D11:D56" si="0">IF(OR(E11&lt;&gt;"",G11&lt;&gt;""),"S",".")</f>
        <v>.</v>
      </c>
      <c r="E11" s="30"/>
      <c r="F11" s="26" t="s">
        <v>11</v>
      </c>
      <c r="G11" s="31"/>
      <c r="H11" s="27" t="str">
        <f t="shared" ref="H11:H56" si="1">IF(D11="S",IF(E11&gt;G11,1,IF(E11=G11,"X",IF(E11&lt;G11,2))),".")</f>
        <v>.</v>
      </c>
      <c r="J11" s="8" t="s">
        <v>26</v>
      </c>
    </row>
    <row r="12" spans="1:10" x14ac:dyDescent="0.25">
      <c r="A12" s="28">
        <v>44422</v>
      </c>
      <c r="B12" s="23" t="s">
        <v>15</v>
      </c>
      <c r="C12" s="24" t="s">
        <v>3</v>
      </c>
      <c r="D12" s="25" t="str">
        <f t="shared" si="0"/>
        <v>.</v>
      </c>
      <c r="E12" s="30"/>
      <c r="F12" s="26" t="s">
        <v>11</v>
      </c>
      <c r="G12" s="30"/>
      <c r="H12" s="27" t="str">
        <f t="shared" si="1"/>
        <v>.</v>
      </c>
      <c r="J12" s="8" t="s">
        <v>72</v>
      </c>
    </row>
    <row r="13" spans="1:10" x14ac:dyDescent="0.25">
      <c r="A13" s="28">
        <v>44425</v>
      </c>
      <c r="B13" s="23" t="s">
        <v>13</v>
      </c>
      <c r="C13" s="24" t="s">
        <v>3</v>
      </c>
      <c r="D13" s="25" t="str">
        <f t="shared" si="0"/>
        <v>.</v>
      </c>
      <c r="E13" s="30"/>
      <c r="F13" s="26" t="s">
        <v>11</v>
      </c>
      <c r="G13" s="30"/>
      <c r="H13" s="27" t="str">
        <f t="shared" si="1"/>
        <v>.</v>
      </c>
      <c r="J13" s="8"/>
    </row>
    <row r="14" spans="1:10" x14ac:dyDescent="0.25">
      <c r="A14" s="28">
        <v>44429</v>
      </c>
      <c r="B14" s="24" t="s">
        <v>3</v>
      </c>
      <c r="C14" s="23" t="s">
        <v>18</v>
      </c>
      <c r="D14" s="25" t="str">
        <f t="shared" si="0"/>
        <v>.</v>
      </c>
      <c r="E14" s="30"/>
      <c r="F14" s="26" t="s">
        <v>11</v>
      </c>
      <c r="G14" s="30"/>
      <c r="H14" s="27" t="str">
        <f t="shared" si="1"/>
        <v>.</v>
      </c>
      <c r="J14" s="8" t="s">
        <v>42</v>
      </c>
    </row>
    <row r="15" spans="1:10" x14ac:dyDescent="0.25">
      <c r="A15" s="28">
        <v>44436</v>
      </c>
      <c r="B15" s="23" t="s">
        <v>86</v>
      </c>
      <c r="C15" s="24" t="s">
        <v>3</v>
      </c>
      <c r="D15" s="25" t="str">
        <f t="shared" si="0"/>
        <v>.</v>
      </c>
      <c r="E15" s="30"/>
      <c r="F15" s="26" t="s">
        <v>11</v>
      </c>
      <c r="G15" s="30"/>
      <c r="H15" s="27" t="str">
        <f t="shared" si="1"/>
        <v>.</v>
      </c>
      <c r="J15" s="8" t="s">
        <v>73</v>
      </c>
    </row>
    <row r="16" spans="1:10" x14ac:dyDescent="0.25">
      <c r="A16" s="28">
        <v>44450</v>
      </c>
      <c r="B16" s="24" t="s">
        <v>3</v>
      </c>
      <c r="C16" s="23" t="s">
        <v>66</v>
      </c>
      <c r="D16" s="25" t="str">
        <f t="shared" si="0"/>
        <v>.</v>
      </c>
      <c r="E16" s="30"/>
      <c r="F16" s="26" t="s">
        <v>11</v>
      </c>
      <c r="G16" s="30"/>
      <c r="H16" s="27" t="str">
        <f t="shared" si="1"/>
        <v>.</v>
      </c>
      <c r="J16" s="8" t="s">
        <v>53</v>
      </c>
    </row>
    <row r="17" spans="1:10" x14ac:dyDescent="0.25">
      <c r="A17" s="28">
        <v>44454</v>
      </c>
      <c r="B17" s="24" t="s">
        <v>3</v>
      </c>
      <c r="C17" s="23" t="s">
        <v>67</v>
      </c>
      <c r="D17" s="25" t="str">
        <f t="shared" si="0"/>
        <v>.</v>
      </c>
      <c r="E17" s="30"/>
      <c r="F17" s="26" t="s">
        <v>11</v>
      </c>
      <c r="G17" s="30"/>
      <c r="H17" s="27" t="str">
        <f t="shared" si="1"/>
        <v>.</v>
      </c>
      <c r="J17" s="8" t="s">
        <v>74</v>
      </c>
    </row>
    <row r="18" spans="1:10" x14ac:dyDescent="0.25">
      <c r="A18" s="28">
        <v>44457</v>
      </c>
      <c r="B18" s="23" t="s">
        <v>20</v>
      </c>
      <c r="C18" s="24" t="s">
        <v>3</v>
      </c>
      <c r="D18" s="25" t="str">
        <f t="shared" si="0"/>
        <v>.</v>
      </c>
      <c r="E18" s="30"/>
      <c r="F18" s="26" t="s">
        <v>11</v>
      </c>
      <c r="G18" s="30"/>
      <c r="H18" s="27" t="str">
        <f t="shared" si="1"/>
        <v>.</v>
      </c>
      <c r="J18" s="32" t="s">
        <v>7</v>
      </c>
    </row>
    <row r="19" spans="1:10" x14ac:dyDescent="0.25">
      <c r="A19" s="28">
        <v>44464</v>
      </c>
      <c r="B19" s="24" t="s">
        <v>3</v>
      </c>
      <c r="C19" s="23" t="s">
        <v>87</v>
      </c>
      <c r="D19" s="25" t="str">
        <f t="shared" si="0"/>
        <v>.</v>
      </c>
      <c r="E19" s="30"/>
      <c r="F19" s="26" t="s">
        <v>11</v>
      </c>
      <c r="G19" s="30"/>
      <c r="H19" s="27" t="str">
        <f t="shared" si="1"/>
        <v>.</v>
      </c>
      <c r="J19" s="8" t="s">
        <v>75</v>
      </c>
    </row>
    <row r="20" spans="1:10" x14ac:dyDescent="0.25">
      <c r="A20" s="28">
        <v>44467</v>
      </c>
      <c r="B20" s="23" t="s">
        <v>12</v>
      </c>
      <c r="C20" s="24" t="s">
        <v>3</v>
      </c>
      <c r="D20" s="25" t="str">
        <f t="shared" si="0"/>
        <v>.</v>
      </c>
      <c r="E20" s="30"/>
      <c r="F20" s="26" t="s">
        <v>11</v>
      </c>
      <c r="G20" s="30"/>
      <c r="H20" s="27" t="str">
        <f t="shared" si="1"/>
        <v>.</v>
      </c>
      <c r="J20" s="8" t="s">
        <v>95</v>
      </c>
    </row>
    <row r="21" spans="1:10" x14ac:dyDescent="0.25">
      <c r="A21" s="28">
        <v>44471</v>
      </c>
      <c r="B21" s="24" t="s">
        <v>3</v>
      </c>
      <c r="C21" s="23" t="s">
        <v>88</v>
      </c>
      <c r="D21" s="25" t="str">
        <f t="shared" si="0"/>
        <v>.</v>
      </c>
      <c r="E21" s="30"/>
      <c r="F21" s="26" t="s">
        <v>11</v>
      </c>
      <c r="G21" s="30"/>
      <c r="H21" s="27" t="str">
        <f t="shared" si="1"/>
        <v>.</v>
      </c>
      <c r="J21" s="8" t="s">
        <v>56</v>
      </c>
    </row>
    <row r="22" spans="1:10" ht="16.5" thickBot="1" x14ac:dyDescent="0.3">
      <c r="A22" s="28">
        <v>44485</v>
      </c>
      <c r="B22" s="23" t="s">
        <v>89</v>
      </c>
      <c r="C22" s="24" t="s">
        <v>3</v>
      </c>
      <c r="D22" s="25" t="str">
        <f t="shared" si="0"/>
        <v>.</v>
      </c>
      <c r="E22" s="30"/>
      <c r="F22" s="26" t="s">
        <v>11</v>
      </c>
      <c r="G22" s="30"/>
      <c r="H22" s="27" t="str">
        <f t="shared" si="1"/>
        <v>.</v>
      </c>
      <c r="J22" s="9" t="s">
        <v>76</v>
      </c>
    </row>
    <row r="23" spans="1:10" x14ac:dyDescent="0.25">
      <c r="A23" s="28">
        <v>44488</v>
      </c>
      <c r="B23" s="24" t="s">
        <v>3</v>
      </c>
      <c r="C23" s="23" t="s">
        <v>90</v>
      </c>
      <c r="D23" s="25" t="str">
        <f t="shared" si="0"/>
        <v>.</v>
      </c>
      <c r="E23" s="30"/>
      <c r="F23" s="26" t="s">
        <v>11</v>
      </c>
      <c r="G23" s="30"/>
      <c r="H23" s="27" t="str">
        <f t="shared" si="1"/>
        <v>.</v>
      </c>
      <c r="J23" s="3"/>
    </row>
    <row r="24" spans="1:10" ht="16.5" thickBot="1" x14ac:dyDescent="0.3">
      <c r="A24" s="28">
        <v>44492</v>
      </c>
      <c r="B24" s="23" t="s">
        <v>22</v>
      </c>
      <c r="C24" s="24" t="s">
        <v>3</v>
      </c>
      <c r="D24" s="25" t="str">
        <f t="shared" si="0"/>
        <v>.</v>
      </c>
      <c r="E24" s="30"/>
      <c r="F24" s="26" t="s">
        <v>11</v>
      </c>
      <c r="G24" s="30"/>
      <c r="H24" s="27" t="str">
        <f t="shared" si="1"/>
        <v>.</v>
      </c>
      <c r="J24" s="3"/>
    </row>
    <row r="25" spans="1:10" x14ac:dyDescent="0.25">
      <c r="A25" s="28">
        <v>44499</v>
      </c>
      <c r="B25" s="24" t="s">
        <v>3</v>
      </c>
      <c r="C25" s="23" t="s">
        <v>68</v>
      </c>
      <c r="D25" s="25" t="str">
        <f t="shared" si="0"/>
        <v>.</v>
      </c>
      <c r="E25" s="30"/>
      <c r="F25" s="26" t="s">
        <v>11</v>
      </c>
      <c r="G25" s="30"/>
      <c r="H25" s="27" t="str">
        <f t="shared" si="1"/>
        <v>.</v>
      </c>
      <c r="J25" s="7" t="s">
        <v>39</v>
      </c>
    </row>
    <row r="26" spans="1:10" x14ac:dyDescent="0.25">
      <c r="A26" s="28">
        <v>44503</v>
      </c>
      <c r="B26" s="23" t="s">
        <v>91</v>
      </c>
      <c r="C26" s="24" t="s">
        <v>3</v>
      </c>
      <c r="D26" s="25" t="str">
        <f t="shared" si="0"/>
        <v>.</v>
      </c>
      <c r="E26" s="30"/>
      <c r="F26" s="26" t="s">
        <v>11</v>
      </c>
      <c r="G26" s="30"/>
      <c r="H26" s="27" t="str">
        <f t="shared" si="1"/>
        <v>.</v>
      </c>
      <c r="J26" s="8" t="s">
        <v>82</v>
      </c>
    </row>
    <row r="27" spans="1:10" x14ac:dyDescent="0.25">
      <c r="A27" s="28">
        <v>44506</v>
      </c>
      <c r="B27" s="23" t="s">
        <v>69</v>
      </c>
      <c r="C27" s="24" t="s">
        <v>3</v>
      </c>
      <c r="D27" s="25" t="str">
        <f t="shared" si="0"/>
        <v>.</v>
      </c>
      <c r="E27" s="30"/>
      <c r="F27" s="26" t="s">
        <v>11</v>
      </c>
      <c r="G27" s="30"/>
      <c r="H27" s="27" t="str">
        <f t="shared" si="1"/>
        <v>.</v>
      </c>
      <c r="J27" s="8" t="s">
        <v>4</v>
      </c>
    </row>
    <row r="28" spans="1:10" x14ac:dyDescent="0.25">
      <c r="A28" s="28">
        <v>44520</v>
      </c>
      <c r="B28" s="24" t="s">
        <v>3</v>
      </c>
      <c r="C28" s="23" t="s">
        <v>92</v>
      </c>
      <c r="D28" s="25" t="str">
        <f t="shared" si="0"/>
        <v>.</v>
      </c>
      <c r="E28" s="30"/>
      <c r="F28" s="26" t="s">
        <v>11</v>
      </c>
      <c r="G28" s="30"/>
      <c r="H28" s="27" t="str">
        <f t="shared" si="1"/>
        <v>.</v>
      </c>
      <c r="J28" s="8" t="s">
        <v>5</v>
      </c>
    </row>
    <row r="29" spans="1:10" ht="16.5" thickBot="1" x14ac:dyDescent="0.3">
      <c r="A29" s="28">
        <v>44524</v>
      </c>
      <c r="B29" s="23" t="s">
        <v>16</v>
      </c>
      <c r="C29" s="24" t="s">
        <v>3</v>
      </c>
      <c r="D29" s="25" t="str">
        <f t="shared" si="0"/>
        <v>.</v>
      </c>
      <c r="E29" s="30"/>
      <c r="F29" s="26" t="s">
        <v>11</v>
      </c>
      <c r="G29" s="30"/>
      <c r="H29" s="27" t="str">
        <f t="shared" si="1"/>
        <v>.</v>
      </c>
      <c r="J29" s="9" t="s">
        <v>40</v>
      </c>
    </row>
    <row r="30" spans="1:10" x14ac:dyDescent="0.25">
      <c r="A30" s="28">
        <v>44527</v>
      </c>
      <c r="B30" s="24" t="s">
        <v>3</v>
      </c>
      <c r="C30" s="23" t="s">
        <v>14</v>
      </c>
      <c r="D30" s="25" t="str">
        <f t="shared" si="0"/>
        <v>.</v>
      </c>
      <c r="E30" s="30"/>
      <c r="F30" s="26" t="s">
        <v>11</v>
      </c>
      <c r="G30" s="30"/>
      <c r="H30" s="27" t="str">
        <f t="shared" si="1"/>
        <v>.</v>
      </c>
    </row>
    <row r="31" spans="1:10" ht="16.5" thickBot="1" x14ac:dyDescent="0.3">
      <c r="A31" s="28">
        <v>44534</v>
      </c>
      <c r="B31" s="23" t="s">
        <v>19</v>
      </c>
      <c r="C31" s="24" t="s">
        <v>3</v>
      </c>
      <c r="D31" s="25" t="str">
        <f t="shared" si="0"/>
        <v>.</v>
      </c>
      <c r="E31" s="30"/>
      <c r="F31" s="26" t="s">
        <v>11</v>
      </c>
      <c r="G31" s="30"/>
      <c r="H31" s="27" t="str">
        <f t="shared" si="1"/>
        <v>.</v>
      </c>
    </row>
    <row r="32" spans="1:10" x14ac:dyDescent="0.25">
      <c r="A32" s="28">
        <v>44541</v>
      </c>
      <c r="B32" s="24" t="s">
        <v>3</v>
      </c>
      <c r="C32" s="23" t="s">
        <v>17</v>
      </c>
      <c r="D32" s="25" t="str">
        <f t="shared" si="0"/>
        <v>.</v>
      </c>
      <c r="E32" s="30"/>
      <c r="F32" s="26" t="s">
        <v>11</v>
      </c>
      <c r="G32" s="30"/>
      <c r="H32" s="27" t="str">
        <f t="shared" si="1"/>
        <v>.</v>
      </c>
      <c r="J32" s="7" t="s">
        <v>54</v>
      </c>
    </row>
    <row r="33" spans="1:10" x14ac:dyDescent="0.25">
      <c r="A33" s="28">
        <v>44548</v>
      </c>
      <c r="B33" s="23" t="s">
        <v>79</v>
      </c>
      <c r="C33" s="24" t="s">
        <v>3</v>
      </c>
      <c r="D33" s="25" t="str">
        <f t="shared" si="0"/>
        <v>.</v>
      </c>
      <c r="E33" s="30"/>
      <c r="F33" s="26" t="s">
        <v>11</v>
      </c>
      <c r="G33" s="30"/>
      <c r="H33" s="27" t="str">
        <f t="shared" si="1"/>
        <v>.</v>
      </c>
      <c r="J33" s="8" t="s">
        <v>41</v>
      </c>
    </row>
    <row r="34" spans="1:10" x14ac:dyDescent="0.25">
      <c r="A34" s="28">
        <v>44556</v>
      </c>
      <c r="B34" s="23" t="s">
        <v>67</v>
      </c>
      <c r="C34" s="24" t="s">
        <v>3</v>
      </c>
      <c r="D34" s="25" t="str">
        <f t="shared" si="0"/>
        <v>.</v>
      </c>
      <c r="E34" s="30"/>
      <c r="F34" s="26" t="s">
        <v>11</v>
      </c>
      <c r="G34" s="30"/>
      <c r="H34" s="27" t="str">
        <f t="shared" si="1"/>
        <v>.</v>
      </c>
      <c r="J34" s="8" t="s">
        <v>83</v>
      </c>
    </row>
    <row r="35" spans="1:10" x14ac:dyDescent="0.25">
      <c r="A35" s="28">
        <v>44559</v>
      </c>
      <c r="B35" s="24" t="s">
        <v>3</v>
      </c>
      <c r="C35" s="23" t="s">
        <v>20</v>
      </c>
      <c r="D35" s="25" t="str">
        <f t="shared" si="0"/>
        <v>.</v>
      </c>
      <c r="E35" s="30"/>
      <c r="F35" s="26" t="s">
        <v>11</v>
      </c>
      <c r="G35" s="30"/>
      <c r="H35" s="27" t="str">
        <f t="shared" si="1"/>
        <v>.</v>
      </c>
      <c r="J35" s="8" t="s">
        <v>42</v>
      </c>
    </row>
    <row r="36" spans="1:10" x14ac:dyDescent="0.25">
      <c r="A36" s="28">
        <v>44562</v>
      </c>
      <c r="B36" s="24" t="s">
        <v>3</v>
      </c>
      <c r="C36" s="23" t="s">
        <v>12</v>
      </c>
      <c r="D36" s="25" t="str">
        <f t="shared" si="0"/>
        <v>.</v>
      </c>
      <c r="E36" s="30"/>
      <c r="F36" s="26" t="s">
        <v>11</v>
      </c>
      <c r="G36" s="30"/>
      <c r="H36" s="27" t="str">
        <f t="shared" si="1"/>
        <v>.</v>
      </c>
      <c r="J36" s="8" t="s">
        <v>44</v>
      </c>
    </row>
    <row r="37" spans="1:10" x14ac:dyDescent="0.25">
      <c r="A37" s="28">
        <v>44576</v>
      </c>
      <c r="B37" s="23" t="s">
        <v>87</v>
      </c>
      <c r="C37" s="24" t="s">
        <v>3</v>
      </c>
      <c r="D37" s="25" t="str">
        <f t="shared" si="0"/>
        <v>.</v>
      </c>
      <c r="E37" s="30"/>
      <c r="F37" s="26" t="s">
        <v>11</v>
      </c>
      <c r="G37" s="30"/>
      <c r="H37" s="27" t="str">
        <f t="shared" si="1"/>
        <v>.</v>
      </c>
      <c r="J37" s="8"/>
    </row>
    <row r="38" spans="1:10" x14ac:dyDescent="0.25">
      <c r="A38" s="28">
        <v>44583</v>
      </c>
      <c r="B38" s="24" t="s">
        <v>3</v>
      </c>
      <c r="C38" s="23" t="s">
        <v>86</v>
      </c>
      <c r="D38" s="25" t="str">
        <f t="shared" si="0"/>
        <v>.</v>
      </c>
      <c r="E38" s="30"/>
      <c r="F38" s="26" t="s">
        <v>11</v>
      </c>
      <c r="G38" s="30"/>
      <c r="H38" s="27" t="str">
        <f t="shared" si="1"/>
        <v>.</v>
      </c>
      <c r="J38" s="8" t="s">
        <v>45</v>
      </c>
    </row>
    <row r="39" spans="1:10" x14ac:dyDescent="0.25">
      <c r="A39" s="28">
        <v>44590</v>
      </c>
      <c r="B39" s="23" t="s">
        <v>66</v>
      </c>
      <c r="C39" s="24" t="s">
        <v>3</v>
      </c>
      <c r="D39" s="25" t="str">
        <f t="shared" si="0"/>
        <v>.</v>
      </c>
      <c r="E39" s="30"/>
      <c r="F39" s="26" t="s">
        <v>11</v>
      </c>
      <c r="G39" s="30"/>
      <c r="H39" s="27" t="str">
        <f t="shared" si="1"/>
        <v>.</v>
      </c>
      <c r="J39" s="8" t="s">
        <v>84</v>
      </c>
    </row>
    <row r="40" spans="1:10" ht="16.5" thickBot="1" x14ac:dyDescent="0.3">
      <c r="A40" s="28">
        <v>44597</v>
      </c>
      <c r="B40" s="23" t="s">
        <v>21</v>
      </c>
      <c r="C40" s="24" t="s">
        <v>3</v>
      </c>
      <c r="D40" s="25" t="str">
        <f t="shared" si="0"/>
        <v>.</v>
      </c>
      <c r="E40" s="30"/>
      <c r="F40" s="26" t="s">
        <v>11</v>
      </c>
      <c r="G40" s="30"/>
      <c r="H40" s="27" t="str">
        <f t="shared" si="1"/>
        <v>.</v>
      </c>
      <c r="J40" s="9" t="s">
        <v>85</v>
      </c>
    </row>
    <row r="41" spans="1:10" x14ac:dyDescent="0.25">
      <c r="A41" s="28">
        <v>44600</v>
      </c>
      <c r="B41" s="24" t="s">
        <v>3</v>
      </c>
      <c r="C41" s="23" t="s">
        <v>13</v>
      </c>
      <c r="D41" s="25" t="str">
        <f t="shared" si="0"/>
        <v>.</v>
      </c>
      <c r="E41" s="30"/>
      <c r="F41" s="26" t="s">
        <v>11</v>
      </c>
      <c r="G41" s="30"/>
      <c r="H41" s="27" t="str">
        <f t="shared" si="1"/>
        <v>.</v>
      </c>
      <c r="J41" s="5"/>
    </row>
    <row r="42" spans="1:10" ht="16.5" thickBot="1" x14ac:dyDescent="0.3">
      <c r="A42" s="28">
        <v>44604</v>
      </c>
      <c r="B42" s="23" t="s">
        <v>18</v>
      </c>
      <c r="C42" s="24" t="s">
        <v>3</v>
      </c>
      <c r="D42" s="25" t="str">
        <f t="shared" si="0"/>
        <v>.</v>
      </c>
      <c r="E42" s="30"/>
      <c r="F42" s="26" t="s">
        <v>11</v>
      </c>
      <c r="G42" s="30"/>
      <c r="H42" s="27" t="str">
        <f t="shared" si="1"/>
        <v>.</v>
      </c>
      <c r="J42" s="6"/>
    </row>
    <row r="43" spans="1:10" x14ac:dyDescent="0.25">
      <c r="A43" s="28">
        <v>44611</v>
      </c>
      <c r="B43" s="24" t="s">
        <v>3</v>
      </c>
      <c r="C43" s="23" t="s">
        <v>15</v>
      </c>
      <c r="D43" s="25" t="str">
        <f t="shared" si="0"/>
        <v>.</v>
      </c>
      <c r="E43" s="30"/>
      <c r="F43" s="26" t="s">
        <v>11</v>
      </c>
      <c r="G43" s="30"/>
      <c r="H43" s="27" t="str">
        <f t="shared" si="1"/>
        <v>.</v>
      </c>
      <c r="J43" s="7" t="s">
        <v>77</v>
      </c>
    </row>
    <row r="44" spans="1:10" x14ac:dyDescent="0.25">
      <c r="A44" s="28">
        <v>44615</v>
      </c>
      <c r="B44" s="24" t="s">
        <v>3</v>
      </c>
      <c r="C44" s="23" t="s">
        <v>69</v>
      </c>
      <c r="D44" s="25" t="str">
        <f t="shared" si="0"/>
        <v>.</v>
      </c>
      <c r="E44" s="30"/>
      <c r="F44" s="26" t="s">
        <v>11</v>
      </c>
      <c r="G44" s="30"/>
      <c r="H44" s="27" t="str">
        <f t="shared" si="1"/>
        <v>.</v>
      </c>
      <c r="J44" s="8" t="s">
        <v>78</v>
      </c>
    </row>
    <row r="45" spans="1:10" x14ac:dyDescent="0.25">
      <c r="A45" s="28">
        <v>44618</v>
      </c>
      <c r="B45" s="23" t="s">
        <v>90</v>
      </c>
      <c r="C45" s="24" t="s">
        <v>3</v>
      </c>
      <c r="D45" s="25" t="str">
        <f t="shared" si="0"/>
        <v>.</v>
      </c>
      <c r="E45" s="30"/>
      <c r="F45" s="26" t="s">
        <v>11</v>
      </c>
      <c r="G45" s="30"/>
      <c r="H45" s="27" t="str">
        <f t="shared" si="1"/>
        <v>.</v>
      </c>
      <c r="J45" s="8" t="s">
        <v>70</v>
      </c>
    </row>
    <row r="46" spans="1:10" ht="15.75" customHeight="1" thickBot="1" x14ac:dyDescent="0.3">
      <c r="A46" s="28">
        <v>44625</v>
      </c>
      <c r="B46" s="24" t="s">
        <v>3</v>
      </c>
      <c r="C46" s="23" t="s">
        <v>91</v>
      </c>
      <c r="D46" s="25" t="str">
        <f t="shared" si="0"/>
        <v>.</v>
      </c>
      <c r="E46" s="30"/>
      <c r="F46" s="26" t="s">
        <v>11</v>
      </c>
      <c r="G46" s="30"/>
      <c r="H46" s="27" t="str">
        <f t="shared" si="1"/>
        <v>.</v>
      </c>
      <c r="J46" s="65" t="s">
        <v>8</v>
      </c>
    </row>
    <row r="47" spans="1:10" ht="16.5" thickBot="1" x14ac:dyDescent="0.3">
      <c r="A47" s="28">
        <v>44632</v>
      </c>
      <c r="B47" s="23" t="s">
        <v>93</v>
      </c>
      <c r="C47" s="24" t="s">
        <v>3</v>
      </c>
      <c r="D47" s="25" t="str">
        <f t="shared" si="0"/>
        <v>.</v>
      </c>
      <c r="E47" s="30"/>
      <c r="F47" s="26" t="s">
        <v>11</v>
      </c>
      <c r="G47" s="30"/>
      <c r="H47" s="27" t="str">
        <f t="shared" si="1"/>
        <v>.</v>
      </c>
    </row>
    <row r="48" spans="1:10" x14ac:dyDescent="0.25">
      <c r="A48" s="28">
        <v>44636</v>
      </c>
      <c r="B48" s="23" t="s">
        <v>68</v>
      </c>
      <c r="C48" s="24" t="s">
        <v>3</v>
      </c>
      <c r="D48" s="25" t="str">
        <f t="shared" si="0"/>
        <v>.</v>
      </c>
      <c r="E48" s="30"/>
      <c r="F48" s="26" t="s">
        <v>11</v>
      </c>
      <c r="G48" s="30"/>
      <c r="H48" s="27" t="str">
        <f t="shared" si="1"/>
        <v>.</v>
      </c>
      <c r="J48" s="7" t="s">
        <v>62</v>
      </c>
    </row>
    <row r="49" spans="1:10" x14ac:dyDescent="0.25">
      <c r="A49" s="28">
        <v>44639</v>
      </c>
      <c r="B49" s="24" t="s">
        <v>3</v>
      </c>
      <c r="C49" s="23" t="s">
        <v>22</v>
      </c>
      <c r="D49" s="25" t="str">
        <f t="shared" si="0"/>
        <v>.</v>
      </c>
      <c r="E49" s="30"/>
      <c r="F49" s="26" t="s">
        <v>11</v>
      </c>
      <c r="G49" s="30"/>
      <c r="H49" s="27" t="str">
        <f t="shared" si="1"/>
        <v>.</v>
      </c>
      <c r="J49" s="8" t="s">
        <v>63</v>
      </c>
    </row>
    <row r="50" spans="1:10" ht="16.5" thickBot="1" x14ac:dyDescent="0.3">
      <c r="A50" s="28">
        <v>44653</v>
      </c>
      <c r="B50" s="24" t="s">
        <v>3</v>
      </c>
      <c r="C50" s="23" t="s">
        <v>89</v>
      </c>
      <c r="D50" s="25" t="str">
        <f t="shared" si="0"/>
        <v>.</v>
      </c>
      <c r="E50" s="30"/>
      <c r="F50" s="26" t="s">
        <v>11</v>
      </c>
      <c r="G50" s="30"/>
      <c r="H50" s="27" t="str">
        <f t="shared" si="1"/>
        <v>.</v>
      </c>
      <c r="J50" s="9" t="s">
        <v>61</v>
      </c>
    </row>
    <row r="51" spans="1:10" x14ac:dyDescent="0.25">
      <c r="A51" s="28">
        <v>44660</v>
      </c>
      <c r="B51" s="23" t="s">
        <v>88</v>
      </c>
      <c r="C51" s="24" t="s">
        <v>3</v>
      </c>
      <c r="D51" s="25" t="str">
        <f t="shared" si="0"/>
        <v>.</v>
      </c>
      <c r="E51" s="30"/>
      <c r="F51" s="26" t="s">
        <v>11</v>
      </c>
      <c r="G51" s="30"/>
      <c r="H51" s="27" t="str">
        <f t="shared" si="1"/>
        <v>.</v>
      </c>
    </row>
    <row r="52" spans="1:10" ht="15.75" customHeight="1" x14ac:dyDescent="0.25">
      <c r="A52" s="28">
        <v>44666</v>
      </c>
      <c r="B52" s="24" t="s">
        <v>3</v>
      </c>
      <c r="C52" s="23" t="s">
        <v>16</v>
      </c>
      <c r="D52" s="25" t="str">
        <f t="shared" si="0"/>
        <v>.</v>
      </c>
      <c r="E52" s="30"/>
      <c r="F52" s="26" t="s">
        <v>11</v>
      </c>
      <c r="G52" s="30"/>
      <c r="H52" s="27" t="str">
        <f t="shared" si="1"/>
        <v>.</v>
      </c>
    </row>
    <row r="53" spans="1:10" x14ac:dyDescent="0.25">
      <c r="A53" s="28">
        <v>44669</v>
      </c>
      <c r="B53" s="23" t="s">
        <v>14</v>
      </c>
      <c r="C53" s="24" t="s">
        <v>3</v>
      </c>
      <c r="D53" s="25" t="str">
        <f t="shared" si="0"/>
        <v>.</v>
      </c>
      <c r="E53" s="30"/>
      <c r="F53" s="26" t="s">
        <v>11</v>
      </c>
      <c r="G53" s="30"/>
      <c r="H53" s="27" t="str">
        <f t="shared" si="1"/>
        <v>.</v>
      </c>
    </row>
    <row r="54" spans="1:10" x14ac:dyDescent="0.25">
      <c r="A54" s="28">
        <v>44674</v>
      </c>
      <c r="B54" s="24" t="s">
        <v>3</v>
      </c>
      <c r="C54" s="23" t="s">
        <v>19</v>
      </c>
      <c r="D54" s="25" t="str">
        <f t="shared" si="0"/>
        <v>.</v>
      </c>
      <c r="E54" s="30"/>
      <c r="F54" s="26" t="s">
        <v>11</v>
      </c>
      <c r="G54" s="30"/>
      <c r="H54" s="27" t="str">
        <f t="shared" si="1"/>
        <v>.</v>
      </c>
    </row>
    <row r="55" spans="1:10" x14ac:dyDescent="0.25">
      <c r="A55" s="28">
        <v>44681</v>
      </c>
      <c r="B55" s="23" t="s">
        <v>17</v>
      </c>
      <c r="C55" s="24" t="s">
        <v>3</v>
      </c>
      <c r="D55" s="25" t="str">
        <f t="shared" si="0"/>
        <v>.</v>
      </c>
      <c r="E55" s="30"/>
      <c r="F55" s="26" t="s">
        <v>11</v>
      </c>
      <c r="G55" s="30"/>
      <c r="H55" s="27" t="str">
        <f t="shared" si="1"/>
        <v>.</v>
      </c>
    </row>
    <row r="56" spans="1:10" x14ac:dyDescent="0.25">
      <c r="A56" s="28">
        <v>44688</v>
      </c>
      <c r="B56" s="24" t="s">
        <v>3</v>
      </c>
      <c r="C56" s="23" t="s">
        <v>79</v>
      </c>
      <c r="D56" s="25" t="str">
        <f t="shared" si="0"/>
        <v>.</v>
      </c>
      <c r="E56" s="30"/>
      <c r="F56" s="26" t="s">
        <v>11</v>
      </c>
      <c r="G56" s="30"/>
      <c r="H56" s="27" t="str">
        <f t="shared" si="1"/>
        <v>.</v>
      </c>
    </row>
    <row r="57" spans="1:10" ht="30" x14ac:dyDescent="0.4">
      <c r="A57" s="33"/>
      <c r="B57" s="33"/>
      <c r="C57" s="33"/>
      <c r="D57" s="33"/>
      <c r="E57" s="33"/>
      <c r="F57" s="33"/>
      <c r="G57" s="33"/>
      <c r="H57" s="33"/>
      <c r="I57" s="39"/>
      <c r="J57" s="42" t="s">
        <v>42</v>
      </c>
    </row>
    <row r="59" spans="1:10" x14ac:dyDescent="0.25">
      <c r="A59" s="34" t="s">
        <v>42</v>
      </c>
      <c r="B59" s="33"/>
      <c r="I59" s="39"/>
      <c r="J59" s="34" t="s">
        <v>43</v>
      </c>
    </row>
    <row r="60" spans="1:10" x14ac:dyDescent="0.25">
      <c r="A60" s="34" t="s">
        <v>36</v>
      </c>
      <c r="B60" s="35" t="s">
        <v>27</v>
      </c>
      <c r="I60" s="40">
        <v>1</v>
      </c>
      <c r="J60" s="71"/>
    </row>
    <row r="61" spans="1:10" x14ac:dyDescent="0.25">
      <c r="A61" s="34"/>
      <c r="B61" s="44" t="s">
        <v>96</v>
      </c>
      <c r="I61" s="41"/>
      <c r="J61" s="72"/>
    </row>
    <row r="62" spans="1:10" x14ac:dyDescent="0.25">
      <c r="A62" s="35"/>
      <c r="B62" s="35" t="s">
        <v>37</v>
      </c>
      <c r="I62" s="40">
        <v>2</v>
      </c>
      <c r="J62" s="71"/>
    </row>
    <row r="63" spans="1:10" x14ac:dyDescent="0.25">
      <c r="A63" s="35"/>
      <c r="B63" s="44" t="s">
        <v>97</v>
      </c>
      <c r="I63" s="41"/>
      <c r="J63" s="73"/>
    </row>
    <row r="64" spans="1:10" x14ac:dyDescent="0.25">
      <c r="A64" s="35"/>
      <c r="B64" s="35" t="s">
        <v>28</v>
      </c>
      <c r="I64" s="40">
        <v>3</v>
      </c>
      <c r="J64" s="71"/>
    </row>
    <row r="65" spans="1:10" x14ac:dyDescent="0.25">
      <c r="A65" s="35"/>
      <c r="B65" s="44" t="s">
        <v>98</v>
      </c>
      <c r="I65" s="41"/>
      <c r="J65" s="73"/>
    </row>
    <row r="66" spans="1:10" x14ac:dyDescent="0.25">
      <c r="A66" s="35"/>
      <c r="B66" s="44" t="s">
        <v>99</v>
      </c>
      <c r="I66" s="41"/>
      <c r="J66" s="73"/>
    </row>
    <row r="67" spans="1:10" x14ac:dyDescent="0.25">
      <c r="A67" s="35"/>
      <c r="B67" s="35" t="s">
        <v>38</v>
      </c>
      <c r="I67" s="40">
        <v>4</v>
      </c>
      <c r="J67" s="71"/>
    </row>
    <row r="68" spans="1:10" x14ac:dyDescent="0.25">
      <c r="A68" s="35"/>
      <c r="B68" s="44" t="s">
        <v>100</v>
      </c>
      <c r="I68" s="41"/>
      <c r="J68" s="73"/>
    </row>
    <row r="69" spans="1:10" x14ac:dyDescent="0.25">
      <c r="A69" s="35"/>
      <c r="B69" s="35" t="s">
        <v>29</v>
      </c>
      <c r="I69" s="40">
        <v>5</v>
      </c>
      <c r="J69" s="71"/>
    </row>
    <row r="70" spans="1:10" x14ac:dyDescent="0.25">
      <c r="A70" s="35"/>
      <c r="B70" s="44" t="s">
        <v>101</v>
      </c>
      <c r="I70" s="41"/>
      <c r="J70" s="73"/>
    </row>
    <row r="71" spans="1:10" x14ac:dyDescent="0.25">
      <c r="A71" s="35"/>
      <c r="B71" s="35" t="s">
        <v>30</v>
      </c>
      <c r="I71" s="40">
        <v>6</v>
      </c>
      <c r="J71" s="71"/>
    </row>
    <row r="72" spans="1:10" x14ac:dyDescent="0.25">
      <c r="A72" s="35"/>
      <c r="B72" s="44" t="s">
        <v>102</v>
      </c>
      <c r="I72" s="41"/>
      <c r="J72" s="73"/>
    </row>
    <row r="73" spans="1:10" x14ac:dyDescent="0.25">
      <c r="A73" s="35"/>
      <c r="B73" s="35" t="s">
        <v>49</v>
      </c>
      <c r="I73" s="40">
        <v>7</v>
      </c>
      <c r="J73" s="71"/>
    </row>
    <row r="74" spans="1:10" x14ac:dyDescent="0.25">
      <c r="A74" s="35"/>
      <c r="B74" s="44" t="s">
        <v>80</v>
      </c>
      <c r="I74" s="41"/>
      <c r="J74" s="73"/>
    </row>
    <row r="75" spans="1:10" x14ac:dyDescent="0.25">
      <c r="A75" s="35"/>
      <c r="B75" s="35" t="s">
        <v>31</v>
      </c>
      <c r="I75" s="40">
        <v>8</v>
      </c>
      <c r="J75" s="71"/>
    </row>
    <row r="76" spans="1:10" x14ac:dyDescent="0.25">
      <c r="A76" s="35"/>
      <c r="B76" s="44" t="s">
        <v>96</v>
      </c>
      <c r="I76" s="41"/>
      <c r="J76" s="73"/>
    </row>
    <row r="77" spans="1:10" x14ac:dyDescent="0.25">
      <c r="A77" s="35"/>
      <c r="B77" s="35" t="s">
        <v>50</v>
      </c>
      <c r="I77" s="40">
        <v>9</v>
      </c>
      <c r="J77" s="71"/>
    </row>
    <row r="78" spans="1:10" x14ac:dyDescent="0.25">
      <c r="A78" s="35"/>
      <c r="B78" s="44" t="s">
        <v>103</v>
      </c>
      <c r="I78" s="41"/>
      <c r="J78" s="73"/>
    </row>
    <row r="79" spans="1:10" x14ac:dyDescent="0.25">
      <c r="A79" s="35"/>
      <c r="B79" s="35" t="s">
        <v>51</v>
      </c>
      <c r="I79" s="40">
        <v>10</v>
      </c>
      <c r="J79" s="71"/>
    </row>
    <row r="80" spans="1:10" x14ac:dyDescent="0.25">
      <c r="A80" s="35"/>
      <c r="B80" s="44" t="s">
        <v>103</v>
      </c>
      <c r="I80" s="41"/>
      <c r="J80" s="73"/>
    </row>
    <row r="81" spans="1:10" x14ac:dyDescent="0.25">
      <c r="A81" s="35"/>
      <c r="B81" s="35" t="s">
        <v>32</v>
      </c>
      <c r="I81" s="40">
        <v>11</v>
      </c>
      <c r="J81" s="71"/>
    </row>
    <row r="82" spans="1:10" x14ac:dyDescent="0.25">
      <c r="A82" s="35"/>
      <c r="B82" s="44" t="s">
        <v>104</v>
      </c>
      <c r="I82" s="41"/>
      <c r="J82" s="73"/>
    </row>
    <row r="83" spans="1:10" x14ac:dyDescent="0.25">
      <c r="A83" s="35"/>
      <c r="B83" s="35" t="s">
        <v>33</v>
      </c>
      <c r="I83" s="40">
        <v>12</v>
      </c>
      <c r="J83" s="71"/>
    </row>
    <row r="84" spans="1:10" x14ac:dyDescent="0.25">
      <c r="A84" s="35"/>
      <c r="B84" s="44" t="s">
        <v>103</v>
      </c>
      <c r="I84" s="41"/>
      <c r="J84" s="73"/>
    </row>
    <row r="85" spans="1:10" x14ac:dyDescent="0.25">
      <c r="A85" s="35"/>
      <c r="B85" s="70" t="s">
        <v>110</v>
      </c>
      <c r="I85" s="40">
        <v>13</v>
      </c>
      <c r="J85" s="71"/>
    </row>
    <row r="86" spans="1:10" x14ac:dyDescent="0.25">
      <c r="A86" s="35"/>
      <c r="B86" s="44" t="s">
        <v>98</v>
      </c>
      <c r="I86" s="41"/>
      <c r="J86" s="73"/>
    </row>
    <row r="87" spans="1:10" x14ac:dyDescent="0.25">
      <c r="A87" s="35"/>
      <c r="B87" s="35" t="s">
        <v>34</v>
      </c>
      <c r="I87" s="40">
        <v>14</v>
      </c>
      <c r="J87" s="71"/>
    </row>
    <row r="88" spans="1:10" x14ac:dyDescent="0.25">
      <c r="A88" s="35"/>
      <c r="B88" s="44" t="s">
        <v>105</v>
      </c>
      <c r="I88" s="41"/>
      <c r="J88" s="73"/>
    </row>
    <row r="89" spans="1:10" x14ac:dyDescent="0.25">
      <c r="A89" s="35"/>
      <c r="B89" s="35" t="s">
        <v>35</v>
      </c>
      <c r="I89" s="40">
        <v>15</v>
      </c>
      <c r="J89" s="71"/>
    </row>
    <row r="90" spans="1:10" x14ac:dyDescent="0.25">
      <c r="A90" s="35"/>
      <c r="B90" s="44" t="s">
        <v>106</v>
      </c>
      <c r="I90" s="41"/>
      <c r="J90" s="73"/>
    </row>
    <row r="91" spans="1:10" x14ac:dyDescent="0.25">
      <c r="A91" s="35"/>
      <c r="B91" s="70" t="s">
        <v>94</v>
      </c>
      <c r="I91" s="40">
        <v>16</v>
      </c>
      <c r="J91" s="71"/>
    </row>
    <row r="92" spans="1:10" x14ac:dyDescent="0.25">
      <c r="A92" s="35"/>
      <c r="B92" s="44" t="s">
        <v>107</v>
      </c>
      <c r="I92" s="41"/>
      <c r="J92" s="73"/>
    </row>
    <row r="93" spans="1:10" x14ac:dyDescent="0.25">
      <c r="B93" s="35" t="s">
        <v>46</v>
      </c>
      <c r="I93" s="40">
        <v>17</v>
      </c>
      <c r="J93" s="71"/>
    </row>
    <row r="94" spans="1:10" x14ac:dyDescent="0.25">
      <c r="B94" s="44" t="s">
        <v>103</v>
      </c>
      <c r="I94" s="41"/>
      <c r="J94" s="73"/>
    </row>
    <row r="95" spans="1:10" x14ac:dyDescent="0.25">
      <c r="B95" s="35" t="s">
        <v>47</v>
      </c>
      <c r="I95" s="40">
        <v>18</v>
      </c>
      <c r="J95" s="71"/>
    </row>
    <row r="96" spans="1:10" x14ac:dyDescent="0.25">
      <c r="B96" s="44" t="s">
        <v>108</v>
      </c>
      <c r="I96" s="41"/>
      <c r="J96" s="73"/>
    </row>
    <row r="97" spans="1:10" x14ac:dyDescent="0.25">
      <c r="B97" s="35" t="s">
        <v>48</v>
      </c>
      <c r="I97" s="40">
        <v>19</v>
      </c>
      <c r="J97" s="71"/>
    </row>
    <row r="98" spans="1:10" x14ac:dyDescent="0.25">
      <c r="B98" s="44" t="s">
        <v>108</v>
      </c>
      <c r="I98" s="41"/>
      <c r="J98" s="73"/>
    </row>
    <row r="99" spans="1:10" x14ac:dyDescent="0.25">
      <c r="A99" s="35"/>
      <c r="B99" s="35" t="s">
        <v>52</v>
      </c>
      <c r="C99" s="35"/>
      <c r="D99" s="35"/>
      <c r="E99" s="35"/>
      <c r="F99" s="35"/>
      <c r="G99" s="35"/>
      <c r="H99" s="35"/>
      <c r="I99" s="40">
        <v>20</v>
      </c>
      <c r="J99" s="71"/>
    </row>
    <row r="100" spans="1:10" x14ac:dyDescent="0.25">
      <c r="A100" s="35"/>
      <c r="B100" s="44" t="s">
        <v>108</v>
      </c>
      <c r="C100" s="35"/>
      <c r="D100" s="35"/>
      <c r="E100" s="35"/>
      <c r="F100" s="35"/>
      <c r="G100" s="35"/>
      <c r="H100" s="35"/>
      <c r="I100" s="41"/>
      <c r="J100" s="35"/>
    </row>
    <row r="101" spans="1:10" x14ac:dyDescent="0.25">
      <c r="A101" s="35"/>
      <c r="B101" s="35"/>
      <c r="C101" s="35"/>
      <c r="D101" s="35"/>
      <c r="E101" s="35"/>
      <c r="F101" s="35"/>
      <c r="G101" s="35"/>
      <c r="H101" s="35"/>
      <c r="I101" s="40"/>
      <c r="J101" s="35"/>
    </row>
    <row r="102" spans="1:10" x14ac:dyDescent="0.25">
      <c r="A102" s="35"/>
      <c r="B102" s="35"/>
      <c r="C102" s="35"/>
      <c r="D102" s="35"/>
      <c r="E102" s="35"/>
      <c r="F102" s="35"/>
      <c r="G102" s="35"/>
      <c r="H102" s="35"/>
      <c r="I102" s="40"/>
      <c r="J102" s="35"/>
    </row>
    <row r="103" spans="1:10" x14ac:dyDescent="0.25">
      <c r="A103" s="35"/>
      <c r="B103" s="35"/>
      <c r="C103" s="35"/>
      <c r="D103" s="35"/>
      <c r="E103" s="35"/>
      <c r="F103" s="35"/>
      <c r="G103" s="35"/>
      <c r="H103" s="35"/>
      <c r="I103" s="40"/>
      <c r="J103" s="35"/>
    </row>
    <row r="104" spans="1:10" x14ac:dyDescent="0.25">
      <c r="A104" s="35"/>
      <c r="B104" s="35"/>
      <c r="C104" s="35"/>
      <c r="D104" s="35"/>
      <c r="E104" s="35"/>
      <c r="F104" s="35"/>
      <c r="G104" s="35"/>
      <c r="H104" s="35"/>
      <c r="I104" s="40"/>
      <c r="J104" s="35"/>
    </row>
    <row r="105" spans="1:10" x14ac:dyDescent="0.25">
      <c r="A105" s="35"/>
      <c r="B105" s="35"/>
      <c r="C105" s="35"/>
      <c r="D105" s="35"/>
      <c r="E105" s="35"/>
      <c r="F105" s="35"/>
      <c r="G105" s="35"/>
      <c r="H105" s="35"/>
      <c r="I105" s="40"/>
      <c r="J105" s="35"/>
    </row>
    <row r="106" spans="1:10" x14ac:dyDescent="0.25">
      <c r="A106" s="35"/>
      <c r="B106" s="35"/>
      <c r="C106" s="35"/>
      <c r="D106" s="35"/>
      <c r="E106" s="35"/>
      <c r="F106" s="35"/>
      <c r="G106" s="35"/>
      <c r="H106" s="35"/>
      <c r="I106" s="40"/>
      <c r="J106" s="35"/>
    </row>
    <row r="107" spans="1:10" x14ac:dyDescent="0.25">
      <c r="A107" s="35"/>
      <c r="B107" s="35"/>
      <c r="C107" s="35"/>
      <c r="D107" s="35"/>
      <c r="E107" s="35"/>
      <c r="F107" s="35"/>
      <c r="G107" s="35"/>
      <c r="H107" s="35"/>
      <c r="I107" s="40"/>
      <c r="J107" s="35"/>
    </row>
    <row r="108" spans="1:10" x14ac:dyDescent="0.25">
      <c r="A108" s="35"/>
      <c r="B108" s="35"/>
      <c r="C108" s="35"/>
      <c r="D108" s="35"/>
      <c r="E108" s="35"/>
      <c r="F108" s="35"/>
      <c r="G108" s="35"/>
      <c r="H108" s="35"/>
      <c r="I108" s="40"/>
      <c r="J108" s="35"/>
    </row>
    <row r="109" spans="1:10" x14ac:dyDescent="0.25">
      <c r="A109" s="35"/>
      <c r="B109" s="35"/>
      <c r="C109" s="35"/>
      <c r="D109" s="35"/>
      <c r="E109" s="35"/>
      <c r="F109" s="35"/>
      <c r="G109" s="35"/>
      <c r="H109" s="35"/>
      <c r="I109" s="40"/>
      <c r="J109" s="35"/>
    </row>
    <row r="110" spans="1:10" x14ac:dyDescent="0.25">
      <c r="A110" s="35"/>
      <c r="B110" s="35"/>
      <c r="C110" s="35"/>
      <c r="D110" s="35"/>
      <c r="E110" s="35"/>
      <c r="F110" s="35"/>
      <c r="G110" s="35"/>
      <c r="H110" s="35"/>
      <c r="I110" s="40"/>
      <c r="J110" s="35"/>
    </row>
    <row r="111" spans="1:10" x14ac:dyDescent="0.25">
      <c r="A111" s="35"/>
      <c r="B111" s="35"/>
      <c r="C111" s="35"/>
      <c r="D111" s="35"/>
      <c r="E111" s="35"/>
      <c r="F111" s="35"/>
      <c r="G111" s="35"/>
      <c r="H111" s="35"/>
      <c r="I111" s="40"/>
      <c r="J111" s="35"/>
    </row>
    <row r="112" spans="1:10" x14ac:dyDescent="0.25">
      <c r="A112" s="35"/>
      <c r="B112" s="35"/>
      <c r="C112" s="35"/>
      <c r="D112" s="35"/>
      <c r="E112" s="35"/>
      <c r="F112" s="35"/>
      <c r="G112" s="35"/>
      <c r="H112" s="35"/>
      <c r="I112" s="40"/>
      <c r="J112" s="35"/>
    </row>
    <row r="113" spans="1:10" x14ac:dyDescent="0.25">
      <c r="A113" s="35"/>
      <c r="B113" s="35"/>
      <c r="C113" s="35"/>
      <c r="D113" s="35"/>
      <c r="E113" s="35"/>
      <c r="F113" s="35"/>
      <c r="G113" s="35"/>
      <c r="H113" s="35"/>
      <c r="I113" s="40"/>
      <c r="J113" s="35"/>
    </row>
    <row r="114" spans="1:10" x14ac:dyDescent="0.25">
      <c r="A114" s="35"/>
      <c r="B114" s="35"/>
      <c r="C114" s="35"/>
      <c r="D114" s="35"/>
      <c r="E114" s="35"/>
      <c r="F114" s="35"/>
      <c r="G114" s="35"/>
      <c r="H114" s="35"/>
      <c r="I114" s="40"/>
      <c r="J114" s="35"/>
    </row>
    <row r="115" spans="1:10" x14ac:dyDescent="0.25">
      <c r="A115" s="35"/>
      <c r="B115" s="35"/>
      <c r="C115" s="35"/>
      <c r="D115" s="35"/>
      <c r="E115" s="35"/>
      <c r="F115" s="35"/>
      <c r="G115" s="35"/>
      <c r="H115" s="35"/>
      <c r="I115" s="40"/>
      <c r="J115" s="35"/>
    </row>
    <row r="116" spans="1:10" x14ac:dyDescent="0.25">
      <c r="A116" s="35"/>
      <c r="B116" s="35"/>
      <c r="C116" s="35"/>
      <c r="D116" s="35"/>
      <c r="E116" s="35"/>
      <c r="F116" s="35"/>
      <c r="G116" s="35"/>
      <c r="H116" s="35"/>
      <c r="I116" s="40"/>
      <c r="J116" s="35"/>
    </row>
    <row r="117" spans="1:10" x14ac:dyDescent="0.25">
      <c r="A117" s="35"/>
      <c r="B117" s="35"/>
      <c r="C117" s="35"/>
      <c r="D117" s="35"/>
      <c r="E117" s="35"/>
      <c r="F117" s="35"/>
      <c r="G117" s="35"/>
      <c r="H117" s="35"/>
      <c r="I117" s="40"/>
      <c r="J117" s="35"/>
    </row>
    <row r="118" spans="1:10" x14ac:dyDescent="0.25">
      <c r="A118" s="35"/>
      <c r="B118" s="35"/>
      <c r="C118" s="35"/>
      <c r="D118" s="35"/>
      <c r="E118" s="35"/>
      <c r="F118" s="35"/>
      <c r="G118" s="35"/>
      <c r="H118" s="35"/>
      <c r="I118" s="40"/>
      <c r="J118" s="35"/>
    </row>
    <row r="119" spans="1:10" x14ac:dyDescent="0.25">
      <c r="A119" s="35"/>
      <c r="B119" s="35"/>
      <c r="C119" s="35"/>
      <c r="D119" s="35"/>
      <c r="E119" s="35"/>
      <c r="F119" s="35"/>
      <c r="G119" s="35"/>
      <c r="H119" s="35"/>
      <c r="I119" s="40"/>
      <c r="J119" s="35"/>
    </row>
    <row r="120" spans="1:10" x14ac:dyDescent="0.25">
      <c r="A120" s="35"/>
      <c r="B120" s="35"/>
      <c r="C120" s="35"/>
      <c r="D120" s="35"/>
      <c r="E120" s="35"/>
      <c r="F120" s="35"/>
      <c r="G120" s="35"/>
      <c r="H120" s="35"/>
      <c r="I120" s="40"/>
      <c r="J120" s="35"/>
    </row>
    <row r="121" spans="1:10" x14ac:dyDescent="0.25">
      <c r="A121" s="35"/>
      <c r="B121" s="35"/>
      <c r="C121" s="35"/>
      <c r="D121" s="35"/>
      <c r="E121" s="35"/>
      <c r="F121" s="35"/>
      <c r="G121" s="35"/>
      <c r="H121" s="35"/>
      <c r="I121" s="40"/>
      <c r="J121" s="35"/>
    </row>
    <row r="122" spans="1:10" x14ac:dyDescent="0.25">
      <c r="A122" s="35"/>
      <c r="B122" s="35"/>
      <c r="C122" s="35"/>
      <c r="D122" s="35"/>
      <c r="E122" s="35"/>
      <c r="F122" s="35"/>
      <c r="G122" s="35"/>
      <c r="H122" s="35"/>
      <c r="I122" s="40"/>
      <c r="J122" s="35"/>
    </row>
    <row r="123" spans="1:10" x14ac:dyDescent="0.25">
      <c r="A123" s="35"/>
      <c r="B123" s="35"/>
      <c r="C123" s="35"/>
      <c r="D123" s="35"/>
      <c r="E123" s="35"/>
      <c r="F123" s="35"/>
      <c r="G123" s="35"/>
      <c r="H123" s="35"/>
      <c r="I123" s="40"/>
      <c r="J123" s="35"/>
    </row>
    <row r="124" spans="1:10" x14ac:dyDescent="0.25">
      <c r="A124" s="35"/>
      <c r="B124" s="35"/>
      <c r="C124" s="35"/>
      <c r="D124" s="35"/>
      <c r="E124" s="35"/>
      <c r="F124" s="35"/>
      <c r="G124" s="35"/>
      <c r="H124" s="35"/>
      <c r="I124" s="40"/>
      <c r="J124" s="35"/>
    </row>
    <row r="125" spans="1:10" x14ac:dyDescent="0.25">
      <c r="A125" s="35"/>
      <c r="B125" s="35"/>
      <c r="C125" s="35"/>
      <c r="D125" s="35"/>
      <c r="E125" s="35"/>
      <c r="F125" s="35"/>
      <c r="G125" s="35"/>
      <c r="H125" s="35"/>
      <c r="I125" s="40"/>
      <c r="J125" s="35"/>
    </row>
    <row r="126" spans="1:10" x14ac:dyDescent="0.25">
      <c r="A126" s="35"/>
      <c r="B126" s="35"/>
      <c r="C126" s="35"/>
      <c r="D126" s="35"/>
      <c r="E126" s="35"/>
      <c r="F126" s="35"/>
      <c r="G126" s="35"/>
      <c r="H126" s="35"/>
      <c r="I126" s="40"/>
      <c r="J126" s="35"/>
    </row>
    <row r="127" spans="1:10" x14ac:dyDescent="0.25">
      <c r="A127" s="35"/>
      <c r="B127" s="35"/>
      <c r="C127" s="35"/>
      <c r="D127" s="35"/>
      <c r="E127" s="35"/>
      <c r="F127" s="35"/>
      <c r="G127" s="35"/>
      <c r="H127" s="35"/>
      <c r="I127" s="40"/>
      <c r="J127" s="35"/>
    </row>
    <row r="128" spans="1:10" x14ac:dyDescent="0.25">
      <c r="A128" s="35"/>
      <c r="B128" s="35"/>
      <c r="C128" s="35"/>
      <c r="D128" s="35"/>
      <c r="E128" s="35"/>
      <c r="F128" s="35"/>
      <c r="G128" s="35"/>
      <c r="H128" s="35"/>
      <c r="I128" s="40"/>
      <c r="J128" s="35"/>
    </row>
    <row r="129" spans="1:10" x14ac:dyDescent="0.25">
      <c r="A129" s="35"/>
      <c r="B129" s="35"/>
      <c r="C129" s="35"/>
      <c r="D129" s="35"/>
      <c r="E129" s="35"/>
      <c r="F129" s="35"/>
      <c r="G129" s="35"/>
      <c r="H129" s="35"/>
      <c r="I129" s="40"/>
      <c r="J129" s="35"/>
    </row>
    <row r="130" spans="1:10" x14ac:dyDescent="0.25">
      <c r="A130" s="35"/>
      <c r="B130" s="35"/>
      <c r="C130" s="35"/>
      <c r="D130" s="35"/>
      <c r="E130" s="35"/>
      <c r="F130" s="35"/>
      <c r="G130" s="35"/>
      <c r="H130" s="35"/>
      <c r="I130" s="40"/>
      <c r="J130" s="35"/>
    </row>
    <row r="131" spans="1:10" x14ac:dyDescent="0.25">
      <c r="A131" s="35"/>
      <c r="B131" s="35"/>
      <c r="C131" s="35"/>
      <c r="D131" s="35"/>
      <c r="E131" s="35"/>
      <c r="F131" s="35"/>
      <c r="G131" s="35"/>
      <c r="H131" s="35"/>
      <c r="I131" s="40"/>
      <c r="J131" s="35"/>
    </row>
    <row r="132" spans="1:10" x14ac:dyDescent="0.25">
      <c r="A132" s="35"/>
      <c r="B132" s="35"/>
      <c r="C132" s="35"/>
      <c r="D132" s="35"/>
      <c r="E132" s="35"/>
      <c r="F132" s="35"/>
      <c r="G132" s="35"/>
      <c r="H132" s="35"/>
      <c r="I132" s="40"/>
      <c r="J132" s="35"/>
    </row>
    <row r="133" spans="1:10" x14ac:dyDescent="0.25">
      <c r="A133" s="35"/>
      <c r="B133" s="35"/>
      <c r="C133" s="35"/>
      <c r="D133" s="35"/>
      <c r="E133" s="35"/>
      <c r="F133" s="35"/>
      <c r="G133" s="35"/>
      <c r="H133" s="35"/>
      <c r="I133" s="40"/>
      <c r="J133" s="35"/>
    </row>
    <row r="134" spans="1:10" x14ac:dyDescent="0.25">
      <c r="A134" s="35"/>
      <c r="B134" s="35"/>
      <c r="C134" s="35"/>
      <c r="D134" s="35"/>
      <c r="E134" s="35"/>
      <c r="F134" s="35"/>
      <c r="G134" s="35"/>
      <c r="H134" s="35"/>
      <c r="I134" s="40"/>
      <c r="J134" s="35"/>
    </row>
    <row r="135" spans="1:10" x14ac:dyDescent="0.25">
      <c r="A135" s="35"/>
      <c r="B135" s="35"/>
      <c r="C135" s="35"/>
      <c r="D135" s="35"/>
      <c r="E135" s="35"/>
      <c r="F135" s="35"/>
      <c r="G135" s="35"/>
      <c r="H135" s="35"/>
      <c r="I135" s="40"/>
      <c r="J135" s="35"/>
    </row>
    <row r="136" spans="1:10" x14ac:dyDescent="0.25">
      <c r="A136" s="35"/>
      <c r="B136" s="35"/>
      <c r="C136" s="35"/>
      <c r="D136" s="35"/>
      <c r="E136" s="35"/>
      <c r="F136" s="35"/>
      <c r="G136" s="35"/>
      <c r="H136" s="35"/>
      <c r="I136" s="40"/>
      <c r="J136" s="35"/>
    </row>
    <row r="137" spans="1:10" x14ac:dyDescent="0.25">
      <c r="A137" s="35"/>
      <c r="B137" s="35"/>
      <c r="C137" s="35"/>
      <c r="D137" s="35"/>
      <c r="E137" s="35"/>
      <c r="F137" s="35"/>
      <c r="G137" s="35"/>
      <c r="H137" s="35"/>
      <c r="I137" s="40"/>
      <c r="J137" s="35"/>
    </row>
    <row r="138" spans="1:10" x14ac:dyDescent="0.25">
      <c r="A138" s="35"/>
      <c r="B138" s="35"/>
      <c r="C138" s="35"/>
      <c r="D138" s="35"/>
      <c r="E138" s="35"/>
      <c r="F138" s="35"/>
      <c r="G138" s="35"/>
      <c r="H138" s="35"/>
      <c r="I138" s="40"/>
      <c r="J138" s="35"/>
    </row>
    <row r="139" spans="1:10" x14ac:dyDescent="0.25">
      <c r="A139" s="35"/>
      <c r="B139" s="35"/>
      <c r="C139" s="35"/>
      <c r="D139" s="35"/>
      <c r="E139" s="35"/>
      <c r="F139" s="35"/>
      <c r="G139" s="35"/>
      <c r="H139" s="35"/>
      <c r="I139" s="40"/>
      <c r="J139" s="35"/>
    </row>
    <row r="140" spans="1:10" x14ac:dyDescent="0.25">
      <c r="A140" s="35"/>
      <c r="B140" s="35"/>
      <c r="C140" s="35"/>
      <c r="D140" s="35"/>
      <c r="E140" s="35"/>
      <c r="F140" s="35"/>
      <c r="G140" s="35"/>
      <c r="H140" s="35"/>
      <c r="I140" s="40"/>
      <c r="J140" s="35"/>
    </row>
    <row r="141" spans="1:10" x14ac:dyDescent="0.25">
      <c r="A141" s="35"/>
      <c r="B141" s="35"/>
      <c r="C141" s="35"/>
      <c r="D141" s="35"/>
      <c r="E141" s="35"/>
      <c r="F141" s="35"/>
      <c r="G141" s="35"/>
      <c r="H141" s="35"/>
      <c r="I141" s="40"/>
      <c r="J141" s="35"/>
    </row>
    <row r="142" spans="1:10" x14ac:dyDescent="0.25">
      <c r="A142" s="35"/>
      <c r="B142" s="35"/>
      <c r="C142" s="35"/>
      <c r="D142" s="35"/>
      <c r="E142" s="35"/>
      <c r="F142" s="35"/>
      <c r="G142" s="35"/>
      <c r="H142" s="35"/>
      <c r="I142" s="40"/>
      <c r="J142" s="35"/>
    </row>
    <row r="143" spans="1:10" x14ac:dyDescent="0.25">
      <c r="A143" s="35"/>
      <c r="B143" s="35"/>
      <c r="C143" s="35"/>
      <c r="D143" s="35"/>
      <c r="E143" s="35"/>
      <c r="F143" s="35"/>
      <c r="G143" s="35"/>
      <c r="H143" s="35"/>
      <c r="I143" s="40"/>
      <c r="J143" s="35"/>
    </row>
    <row r="144" spans="1:10" x14ac:dyDescent="0.25">
      <c r="A144" s="35"/>
      <c r="B144" s="35"/>
      <c r="C144" s="35"/>
      <c r="D144" s="35"/>
      <c r="E144" s="35"/>
      <c r="F144" s="35"/>
      <c r="G144" s="35"/>
      <c r="H144" s="35"/>
      <c r="I144" s="40"/>
      <c r="J144" s="35"/>
    </row>
    <row r="145" spans="1:10" x14ac:dyDescent="0.25">
      <c r="A145" s="35"/>
      <c r="B145" s="35"/>
      <c r="C145" s="35"/>
      <c r="D145" s="35"/>
      <c r="E145" s="35"/>
      <c r="F145" s="35"/>
      <c r="G145" s="35"/>
      <c r="H145" s="35"/>
      <c r="I145" s="40"/>
      <c r="J145" s="35"/>
    </row>
    <row r="146" spans="1:10" x14ac:dyDescent="0.25">
      <c r="A146" s="35"/>
      <c r="B146" s="35"/>
      <c r="C146" s="35"/>
      <c r="D146" s="35"/>
      <c r="E146" s="35"/>
      <c r="F146" s="35"/>
      <c r="G146" s="35"/>
      <c r="H146" s="35"/>
      <c r="I146" s="40"/>
      <c r="J146" s="35"/>
    </row>
    <row r="147" spans="1:10" x14ac:dyDescent="0.25">
      <c r="A147" s="35"/>
      <c r="B147" s="35"/>
      <c r="C147" s="35"/>
      <c r="D147" s="35"/>
      <c r="E147" s="35"/>
      <c r="F147" s="35"/>
      <c r="G147" s="35"/>
      <c r="H147" s="35"/>
      <c r="I147" s="40"/>
      <c r="J147" s="35"/>
    </row>
    <row r="148" spans="1:10" x14ac:dyDescent="0.25">
      <c r="A148" s="35"/>
      <c r="B148" s="35"/>
      <c r="C148" s="35"/>
      <c r="D148" s="35"/>
      <c r="E148" s="35"/>
      <c r="F148" s="35"/>
      <c r="G148" s="35"/>
      <c r="H148" s="35"/>
      <c r="I148" s="40"/>
      <c r="J148" s="35"/>
    </row>
    <row r="149" spans="1:10" x14ac:dyDescent="0.25">
      <c r="A149" s="35"/>
      <c r="B149" s="35"/>
      <c r="C149" s="35"/>
      <c r="D149" s="35"/>
      <c r="E149" s="35"/>
      <c r="F149" s="35"/>
      <c r="G149" s="35"/>
      <c r="H149" s="35"/>
      <c r="I149" s="40"/>
      <c r="J149" s="35"/>
    </row>
    <row r="150" spans="1:10" x14ac:dyDescent="0.25">
      <c r="A150" s="35"/>
      <c r="B150" s="35"/>
      <c r="C150" s="35"/>
      <c r="D150" s="35"/>
      <c r="E150" s="35"/>
      <c r="F150" s="35"/>
      <c r="G150" s="35"/>
      <c r="H150" s="35"/>
      <c r="I150" s="40"/>
      <c r="J150" s="35"/>
    </row>
    <row r="151" spans="1:10" x14ac:dyDescent="0.25">
      <c r="A151" s="35"/>
      <c r="B151" s="35"/>
      <c r="C151" s="35"/>
      <c r="D151" s="35"/>
      <c r="E151" s="35"/>
      <c r="F151" s="35"/>
      <c r="G151" s="35"/>
      <c r="H151" s="35"/>
      <c r="I151" s="40"/>
      <c r="J151" s="35"/>
    </row>
    <row r="152" spans="1:10" x14ac:dyDescent="0.25">
      <c r="A152" s="35"/>
      <c r="B152" s="35"/>
      <c r="C152" s="35"/>
      <c r="D152" s="35"/>
      <c r="E152" s="35"/>
      <c r="F152" s="35"/>
      <c r="G152" s="35"/>
      <c r="H152" s="35"/>
      <c r="I152" s="40"/>
      <c r="J152" s="35"/>
    </row>
  </sheetData>
  <sheetProtection sheet="1" objects="1" scenarios="1"/>
  <protectedRanges>
    <protectedRange password="8F01" sqref="H11:H56 A10 A7:H9" name="Område1"/>
    <protectedRange password="8F01" sqref="B10:C10" name="Område1_41"/>
    <protectedRange password="8F01" sqref="A11:C56" name="Område1_1_2"/>
    <protectedRange password="8F01" sqref="E2 A6:E6 A2:C2 A1:G1 A3:G5" name="Område1_8"/>
  </protectedRanges>
  <mergeCells count="1">
    <mergeCell ref="E10:G10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topLeftCell="A3" workbookViewId="0">
      <selection activeCell="E11" sqref="E11"/>
    </sheetView>
  </sheetViews>
  <sheetFormatPr defaultRowHeight="12.75" x14ac:dyDescent="0.2"/>
  <cols>
    <col min="1" max="1" width="13.85546875" customWidth="1"/>
    <col min="2" max="2" width="25.7109375" bestFit="1" customWidth="1"/>
    <col min="3" max="3" width="23.7109375" bestFit="1" customWidth="1"/>
    <col min="4" max="4" width="6.28515625" hidden="1" customWidth="1"/>
    <col min="5" max="5" width="5.7109375" customWidth="1"/>
    <col min="6" max="6" width="4.7109375" customWidth="1"/>
    <col min="7" max="7" width="5.7109375" customWidth="1"/>
  </cols>
  <sheetData>
    <row r="1" spans="1:8" ht="30" x14ac:dyDescent="0.4">
      <c r="A1" s="63" t="str">
        <f>+'SÄSONGSTIPS 2021'!A7</f>
        <v>Säsongstipset 2021/22</v>
      </c>
      <c r="B1" s="15"/>
      <c r="C1" s="43" t="s">
        <v>65</v>
      </c>
      <c r="D1" s="16"/>
      <c r="E1" s="16"/>
      <c r="F1" s="16"/>
      <c r="G1" s="16"/>
      <c r="H1" s="16"/>
    </row>
    <row r="2" spans="1:8" ht="27" x14ac:dyDescent="0.35">
      <c r="A2" s="14"/>
      <c r="B2" s="64" t="s">
        <v>23</v>
      </c>
      <c r="C2" s="68">
        <f>'SÄSONGSTIPS 2021'!C8</f>
        <v>0</v>
      </c>
      <c r="D2" s="16"/>
      <c r="E2" s="16"/>
      <c r="F2" s="16"/>
      <c r="G2" s="16"/>
      <c r="H2" s="16"/>
    </row>
    <row r="3" spans="1:8" ht="25.5" x14ac:dyDescent="0.35">
      <c r="A3" s="14"/>
      <c r="B3" s="29"/>
      <c r="C3" s="29"/>
      <c r="D3" s="16"/>
      <c r="E3" s="16"/>
      <c r="F3" s="16"/>
      <c r="G3" s="16"/>
      <c r="H3" s="16"/>
    </row>
    <row r="4" spans="1:8" ht="15.75" x14ac:dyDescent="0.25">
      <c r="A4" s="18" t="s">
        <v>2</v>
      </c>
      <c r="B4" s="19" t="s">
        <v>1</v>
      </c>
      <c r="C4" s="19" t="s">
        <v>0</v>
      </c>
      <c r="D4" s="21">
        <v>1</v>
      </c>
      <c r="E4" s="74" t="s">
        <v>10</v>
      </c>
      <c r="F4" s="75"/>
      <c r="G4" s="76"/>
      <c r="H4" s="21" t="s">
        <v>24</v>
      </c>
    </row>
    <row r="5" spans="1:8" ht="20.25" x14ac:dyDescent="0.3">
      <c r="A5" s="22">
        <f>+'SÄSONGSTIPS 2021'!A11</f>
        <v>44415</v>
      </c>
      <c r="B5" s="24" t="str">
        <f>+'SÄSONGSTIPS 2021'!B11</f>
        <v>STOKE CITY FC</v>
      </c>
      <c r="C5" s="23" t="str">
        <f>+'SÄSONGSTIPS 2021'!C11</f>
        <v>Reading</v>
      </c>
      <c r="D5" s="25" t="str">
        <f t="shared" ref="D5:D50" si="0">IF(OR(E5&lt;&gt;"",G5&lt;&gt;""),"S",".")</f>
        <v>S</v>
      </c>
      <c r="E5" s="69">
        <f>+'SÄSONGSTIPS 2021'!E11</f>
        <v>0</v>
      </c>
      <c r="F5" s="26" t="s">
        <v>11</v>
      </c>
      <c r="G5" s="69">
        <f>+'SÄSONGSTIPS 2021'!G11</f>
        <v>0</v>
      </c>
      <c r="H5" s="27" t="str">
        <f>IF(D5="S",IF(E5&gt;G5,1,IF(E5=G5,"X",IF(E5&lt;G5,2))),".")</f>
        <v>X</v>
      </c>
    </row>
    <row r="6" spans="1:8" ht="20.25" x14ac:dyDescent="0.3">
      <c r="A6" s="22">
        <f>+'SÄSONGSTIPS 2021'!A12</f>
        <v>44422</v>
      </c>
      <c r="B6" s="23" t="str">
        <f>+'SÄSONGSTIPS 2021'!B12</f>
        <v>Birmingham City</v>
      </c>
      <c r="C6" s="24" t="str">
        <f>+'SÄSONGSTIPS 2021'!C12</f>
        <v>STOKE CITY FC</v>
      </c>
      <c r="D6" s="25" t="str">
        <f t="shared" si="0"/>
        <v>S</v>
      </c>
      <c r="E6" s="69">
        <f>+'SÄSONGSTIPS 2021'!E12</f>
        <v>0</v>
      </c>
      <c r="F6" s="26" t="s">
        <v>11</v>
      </c>
      <c r="G6" s="69">
        <f>+'SÄSONGSTIPS 2021'!G12</f>
        <v>0</v>
      </c>
      <c r="H6" s="27" t="str">
        <f t="shared" ref="H6:H50" si="1">IF(D6="S",IF(E6&gt;G6,1,IF(E6=G6,"X",IF(E6&lt;G6,2))),".")</f>
        <v>X</v>
      </c>
    </row>
    <row r="7" spans="1:8" ht="20.25" x14ac:dyDescent="0.3">
      <c r="A7" s="22">
        <f>+'SÄSONGSTIPS 2021'!A13</f>
        <v>44425</v>
      </c>
      <c r="B7" s="23" t="str">
        <f>+'SÄSONGSTIPS 2021'!B13</f>
        <v>Swansea City</v>
      </c>
      <c r="C7" s="24" t="str">
        <f>+'SÄSONGSTIPS 2021'!C13</f>
        <v>STOKE CITY FC</v>
      </c>
      <c r="D7" s="25" t="str">
        <f t="shared" si="0"/>
        <v>S</v>
      </c>
      <c r="E7" s="69">
        <f>+'SÄSONGSTIPS 2021'!E13</f>
        <v>0</v>
      </c>
      <c r="F7" s="26" t="s">
        <v>11</v>
      </c>
      <c r="G7" s="69">
        <f>+'SÄSONGSTIPS 2021'!G13</f>
        <v>0</v>
      </c>
      <c r="H7" s="27" t="str">
        <f t="shared" si="1"/>
        <v>X</v>
      </c>
    </row>
    <row r="8" spans="1:8" ht="20.25" x14ac:dyDescent="0.3">
      <c r="A8" s="22">
        <f>+'SÄSONGSTIPS 2021'!A14</f>
        <v>44429</v>
      </c>
      <c r="B8" s="24" t="str">
        <f>+'SÄSONGSTIPS 2021'!B14</f>
        <v>STOKE CITY FC</v>
      </c>
      <c r="C8" s="23" t="str">
        <f>+'SÄSONGSTIPS 2021'!C14</f>
        <v>Nottingham Forest</v>
      </c>
      <c r="D8" s="25" t="str">
        <f t="shared" si="0"/>
        <v>S</v>
      </c>
      <c r="E8" s="69">
        <f>+'SÄSONGSTIPS 2021'!E14</f>
        <v>0</v>
      </c>
      <c r="F8" s="26" t="s">
        <v>11</v>
      </c>
      <c r="G8" s="69">
        <f>+'SÄSONGSTIPS 2021'!G14</f>
        <v>0</v>
      </c>
      <c r="H8" s="27" t="str">
        <f t="shared" si="1"/>
        <v>X</v>
      </c>
    </row>
    <row r="9" spans="1:8" ht="20.25" x14ac:dyDescent="0.3">
      <c r="A9" s="22">
        <f>+'SÄSONGSTIPS 2021'!A15</f>
        <v>44436</v>
      </c>
      <c r="B9" s="23" t="str">
        <f>+'SÄSONGSTIPS 2021'!B15</f>
        <v>Fulham</v>
      </c>
      <c r="C9" s="24" t="str">
        <f>+'SÄSONGSTIPS 2021'!C15</f>
        <v>STOKE CITY FC</v>
      </c>
      <c r="D9" s="25" t="str">
        <f t="shared" si="0"/>
        <v>S</v>
      </c>
      <c r="E9" s="69">
        <f>+'SÄSONGSTIPS 2021'!E15</f>
        <v>0</v>
      </c>
      <c r="F9" s="26" t="s">
        <v>11</v>
      </c>
      <c r="G9" s="69">
        <f>+'SÄSONGSTIPS 2021'!G15</f>
        <v>0</v>
      </c>
      <c r="H9" s="27" t="str">
        <f t="shared" si="1"/>
        <v>X</v>
      </c>
    </row>
    <row r="10" spans="1:8" ht="20.25" x14ac:dyDescent="0.3">
      <c r="A10" s="22">
        <f>+'SÄSONGSTIPS 2021'!A16</f>
        <v>44450</v>
      </c>
      <c r="B10" s="24" t="str">
        <f>+'SÄSONGSTIPS 2021'!B16</f>
        <v>STOKE CITY FC</v>
      </c>
      <c r="C10" s="23" t="str">
        <f>+'SÄSONGSTIPS 2021'!C16</f>
        <v>Huddersfield Town</v>
      </c>
      <c r="D10" s="25" t="str">
        <f t="shared" si="0"/>
        <v>S</v>
      </c>
      <c r="E10" s="69">
        <f>+'SÄSONGSTIPS 2021'!E16</f>
        <v>0</v>
      </c>
      <c r="F10" s="26" t="s">
        <v>11</v>
      </c>
      <c r="G10" s="69">
        <f>+'SÄSONGSTIPS 2021'!G16</f>
        <v>0</v>
      </c>
      <c r="H10" s="27" t="str">
        <f t="shared" si="1"/>
        <v>X</v>
      </c>
    </row>
    <row r="11" spans="1:8" ht="20.25" x14ac:dyDescent="0.3">
      <c r="A11" s="22">
        <f>+'SÄSONGSTIPS 2021'!A17</f>
        <v>44454</v>
      </c>
      <c r="B11" s="24" t="str">
        <f>+'SÄSONGSTIPS 2021'!B17</f>
        <v>STOKE CITY FC</v>
      </c>
      <c r="C11" s="23" t="str">
        <f>+'SÄSONGSTIPS 2021'!C17</f>
        <v>Barnsley</v>
      </c>
      <c r="D11" s="25" t="str">
        <f t="shared" si="0"/>
        <v>S</v>
      </c>
      <c r="E11" s="69">
        <f>+'SÄSONGSTIPS 2021'!E17</f>
        <v>0</v>
      </c>
      <c r="F11" s="26" t="s">
        <v>11</v>
      </c>
      <c r="G11" s="69">
        <f>+'SÄSONGSTIPS 2021'!G17</f>
        <v>0</v>
      </c>
      <c r="H11" s="27" t="str">
        <f t="shared" si="1"/>
        <v>X</v>
      </c>
    </row>
    <row r="12" spans="1:8" ht="20.25" x14ac:dyDescent="0.3">
      <c r="A12" s="22">
        <f>+'SÄSONGSTIPS 2021'!A18</f>
        <v>44457</v>
      </c>
      <c r="B12" s="23" t="str">
        <f>+'SÄSONGSTIPS 2021'!B18</f>
        <v>Derby County</v>
      </c>
      <c r="C12" s="24" t="str">
        <f>+'SÄSONGSTIPS 2021'!C18</f>
        <v>STOKE CITY FC</v>
      </c>
      <c r="D12" s="25" t="str">
        <f t="shared" si="0"/>
        <v>S</v>
      </c>
      <c r="E12" s="69">
        <f>+'SÄSONGSTIPS 2021'!E18</f>
        <v>0</v>
      </c>
      <c r="F12" s="26" t="s">
        <v>11</v>
      </c>
      <c r="G12" s="69">
        <f>+'SÄSONGSTIPS 2021'!G18</f>
        <v>0</v>
      </c>
      <c r="H12" s="27" t="str">
        <f t="shared" si="1"/>
        <v>X</v>
      </c>
    </row>
    <row r="13" spans="1:8" ht="20.25" x14ac:dyDescent="0.3">
      <c r="A13" s="22">
        <f>+'SÄSONGSTIPS 2021'!A19</f>
        <v>44464</v>
      </c>
      <c r="B13" s="24" t="str">
        <f>+'SÄSONGSTIPS 2021'!B19</f>
        <v>STOKE CITY FC</v>
      </c>
      <c r="C13" s="23" t="str">
        <f>+'SÄSONGSTIPS 2021'!C19</f>
        <v>Hull City</v>
      </c>
      <c r="D13" s="25" t="str">
        <f t="shared" si="0"/>
        <v>S</v>
      </c>
      <c r="E13" s="69">
        <f>+'SÄSONGSTIPS 2021'!E19</f>
        <v>0</v>
      </c>
      <c r="F13" s="26" t="s">
        <v>11</v>
      </c>
      <c r="G13" s="69">
        <f>+'SÄSONGSTIPS 2021'!G19</f>
        <v>0</v>
      </c>
      <c r="H13" s="27" t="str">
        <f t="shared" si="1"/>
        <v>X</v>
      </c>
    </row>
    <row r="14" spans="1:8" ht="20.25" x14ac:dyDescent="0.3">
      <c r="A14" s="22">
        <f>+'SÄSONGSTIPS 2021'!A20</f>
        <v>44467</v>
      </c>
      <c r="B14" s="23" t="str">
        <f>+'SÄSONGSTIPS 2021'!B20</f>
        <v>Preston North End</v>
      </c>
      <c r="C14" s="24" t="str">
        <f>+'SÄSONGSTIPS 2021'!C20</f>
        <v>STOKE CITY FC</v>
      </c>
      <c r="D14" s="25" t="str">
        <f t="shared" si="0"/>
        <v>S</v>
      </c>
      <c r="E14" s="69">
        <f>+'SÄSONGSTIPS 2021'!E20</f>
        <v>0</v>
      </c>
      <c r="F14" s="26" t="s">
        <v>11</v>
      </c>
      <c r="G14" s="69">
        <f>+'SÄSONGSTIPS 2021'!G20</f>
        <v>0</v>
      </c>
      <c r="H14" s="27" t="str">
        <f t="shared" si="1"/>
        <v>X</v>
      </c>
    </row>
    <row r="15" spans="1:8" ht="20.25" x14ac:dyDescent="0.3">
      <c r="A15" s="22">
        <f>+'SÄSONGSTIPS 2021'!A21</f>
        <v>44471</v>
      </c>
      <c r="B15" s="24" t="str">
        <f>+'SÄSONGSTIPS 2021'!B21</f>
        <v>STOKE CITY FC</v>
      </c>
      <c r="C15" s="23" t="str">
        <f>+'SÄSONGSTIPS 2021'!C21</f>
        <v>West Bromwich Albion</v>
      </c>
      <c r="D15" s="25" t="str">
        <f t="shared" si="0"/>
        <v>S</v>
      </c>
      <c r="E15" s="69">
        <f>+'SÄSONGSTIPS 2021'!E21</f>
        <v>0</v>
      </c>
      <c r="F15" s="26" t="s">
        <v>11</v>
      </c>
      <c r="G15" s="69">
        <f>+'SÄSONGSTIPS 2021'!G21</f>
        <v>0</v>
      </c>
      <c r="H15" s="27" t="str">
        <f t="shared" si="1"/>
        <v>X</v>
      </c>
    </row>
    <row r="16" spans="1:8" ht="20.25" x14ac:dyDescent="0.3">
      <c r="A16" s="22">
        <f>+'SÄSONGSTIPS 2021'!A22</f>
        <v>44485</v>
      </c>
      <c r="B16" s="23" t="str">
        <f>+'SÄSONGSTIPS 2021'!B22</f>
        <v>Sheffield United</v>
      </c>
      <c r="C16" s="24" t="str">
        <f>+'SÄSONGSTIPS 2021'!C22</f>
        <v>STOKE CITY FC</v>
      </c>
      <c r="D16" s="25" t="str">
        <f t="shared" si="0"/>
        <v>S</v>
      </c>
      <c r="E16" s="69">
        <f>+'SÄSONGSTIPS 2021'!E22</f>
        <v>0</v>
      </c>
      <c r="F16" s="26" t="s">
        <v>11</v>
      </c>
      <c r="G16" s="69">
        <f>+'SÄSONGSTIPS 2021'!G22</f>
        <v>0</v>
      </c>
      <c r="H16" s="27" t="str">
        <f t="shared" si="1"/>
        <v>X</v>
      </c>
    </row>
    <row r="17" spans="1:8" ht="20.25" x14ac:dyDescent="0.3">
      <c r="A17" s="22">
        <f>+'SÄSONGSTIPS 2021'!A23</f>
        <v>44488</v>
      </c>
      <c r="B17" s="24" t="str">
        <f>+'SÄSONGSTIPS 2021'!B23</f>
        <v>STOKE CITY FC</v>
      </c>
      <c r="C17" s="23" t="str">
        <f>+'SÄSONGSTIPS 2021'!C23</f>
        <v>Bournemouth</v>
      </c>
      <c r="D17" s="25" t="str">
        <f t="shared" si="0"/>
        <v>S</v>
      </c>
      <c r="E17" s="69">
        <f>+'SÄSONGSTIPS 2021'!E23</f>
        <v>0</v>
      </c>
      <c r="F17" s="26" t="s">
        <v>11</v>
      </c>
      <c r="G17" s="69">
        <f>+'SÄSONGSTIPS 2021'!G23</f>
        <v>0</v>
      </c>
      <c r="H17" s="27" t="str">
        <f t="shared" si="1"/>
        <v>X</v>
      </c>
    </row>
    <row r="18" spans="1:8" ht="20.25" x14ac:dyDescent="0.3">
      <c r="A18" s="22">
        <f>+'SÄSONGSTIPS 2021'!A24</f>
        <v>44492</v>
      </c>
      <c r="B18" s="23" t="str">
        <f>+'SÄSONGSTIPS 2021'!B24</f>
        <v>Millwall</v>
      </c>
      <c r="C18" s="24" t="str">
        <f>+'SÄSONGSTIPS 2021'!C24</f>
        <v>STOKE CITY FC</v>
      </c>
      <c r="D18" s="25" t="str">
        <f t="shared" si="0"/>
        <v>S</v>
      </c>
      <c r="E18" s="69">
        <f>+'SÄSONGSTIPS 2021'!E24</f>
        <v>0</v>
      </c>
      <c r="F18" s="26" t="s">
        <v>11</v>
      </c>
      <c r="G18" s="69">
        <f>+'SÄSONGSTIPS 2021'!G24</f>
        <v>0</v>
      </c>
      <c r="H18" s="27" t="str">
        <f t="shared" si="1"/>
        <v>X</v>
      </c>
    </row>
    <row r="19" spans="1:8" ht="20.25" x14ac:dyDescent="0.3">
      <c r="A19" s="22">
        <f>+'SÄSONGSTIPS 2021'!A25</f>
        <v>44499</v>
      </c>
      <c r="B19" s="24" t="str">
        <f>+'SÄSONGSTIPS 2021'!B25</f>
        <v>STOKE CITY FC</v>
      </c>
      <c r="C19" s="23" t="str">
        <f>+'SÄSONGSTIPS 2021'!C25</f>
        <v>Cardiff City</v>
      </c>
      <c r="D19" s="25" t="str">
        <f t="shared" si="0"/>
        <v>S</v>
      </c>
      <c r="E19" s="69">
        <f>+'SÄSONGSTIPS 2021'!E25</f>
        <v>0</v>
      </c>
      <c r="F19" s="26" t="s">
        <v>11</v>
      </c>
      <c r="G19" s="69">
        <f>+'SÄSONGSTIPS 2021'!G25</f>
        <v>0</v>
      </c>
      <c r="H19" s="27" t="str">
        <f t="shared" si="1"/>
        <v>X</v>
      </c>
    </row>
    <row r="20" spans="1:8" ht="20.25" x14ac:dyDescent="0.3">
      <c r="A20" s="22">
        <f>+'SÄSONGSTIPS 2021'!A26</f>
        <v>44503</v>
      </c>
      <c r="B20" s="23" t="str">
        <f>+'SÄSONGSTIPS 2021'!B26</f>
        <v>Blackpool</v>
      </c>
      <c r="C20" s="24" t="str">
        <f>+'SÄSONGSTIPS 2021'!C26</f>
        <v>STOKE CITY FC</v>
      </c>
      <c r="D20" s="25" t="str">
        <f t="shared" si="0"/>
        <v>S</v>
      </c>
      <c r="E20" s="69">
        <f>+'SÄSONGSTIPS 2021'!E26</f>
        <v>0</v>
      </c>
      <c r="F20" s="26" t="s">
        <v>11</v>
      </c>
      <c r="G20" s="69">
        <f>+'SÄSONGSTIPS 2021'!G26</f>
        <v>0</v>
      </c>
      <c r="H20" s="27" t="str">
        <f t="shared" si="1"/>
        <v>X</v>
      </c>
    </row>
    <row r="21" spans="1:8" ht="20.25" x14ac:dyDescent="0.3">
      <c r="A21" s="22">
        <f>+'SÄSONGSTIPS 2021'!A27</f>
        <v>44506</v>
      </c>
      <c r="B21" s="23" t="str">
        <f>+'SÄSONGSTIPS 2021'!B27</f>
        <v>Luton Town</v>
      </c>
      <c r="C21" s="24" t="str">
        <f>+'SÄSONGSTIPS 2021'!C27</f>
        <v>STOKE CITY FC</v>
      </c>
      <c r="D21" s="25" t="str">
        <f t="shared" si="0"/>
        <v>S</v>
      </c>
      <c r="E21" s="69">
        <f>+'SÄSONGSTIPS 2021'!E27</f>
        <v>0</v>
      </c>
      <c r="F21" s="26" t="s">
        <v>11</v>
      </c>
      <c r="G21" s="69">
        <f>+'SÄSONGSTIPS 2021'!G27</f>
        <v>0</v>
      </c>
      <c r="H21" s="27" t="str">
        <f t="shared" si="1"/>
        <v>X</v>
      </c>
    </row>
    <row r="22" spans="1:8" ht="20.25" x14ac:dyDescent="0.3">
      <c r="A22" s="22">
        <f>+'SÄSONGSTIPS 2021'!A28</f>
        <v>44520</v>
      </c>
      <c r="B22" s="24" t="str">
        <f>+'SÄSONGSTIPS 2021'!B28</f>
        <v>STOKE CITY FC</v>
      </c>
      <c r="C22" s="23" t="str">
        <f>+'SÄSONGSTIPS 2021'!C28</f>
        <v>Peterborough United</v>
      </c>
      <c r="D22" s="25" t="str">
        <f t="shared" si="0"/>
        <v>S</v>
      </c>
      <c r="E22" s="69">
        <f>+'SÄSONGSTIPS 2021'!E28</f>
        <v>0</v>
      </c>
      <c r="F22" s="26" t="s">
        <v>11</v>
      </c>
      <c r="G22" s="69">
        <f>+'SÄSONGSTIPS 2021'!G28</f>
        <v>0</v>
      </c>
      <c r="H22" s="27" t="str">
        <f t="shared" si="1"/>
        <v>X</v>
      </c>
    </row>
    <row r="23" spans="1:8" ht="20.25" x14ac:dyDescent="0.3">
      <c r="A23" s="22">
        <f>+'SÄSONGSTIPS 2021'!A29</f>
        <v>44524</v>
      </c>
      <c r="B23" s="23" t="str">
        <f>+'SÄSONGSTIPS 2021'!B29</f>
        <v>Bristol City</v>
      </c>
      <c r="C23" s="24" t="str">
        <f>+'SÄSONGSTIPS 2021'!C29</f>
        <v>STOKE CITY FC</v>
      </c>
      <c r="D23" s="25" t="str">
        <f t="shared" si="0"/>
        <v>S</v>
      </c>
      <c r="E23" s="69">
        <f>+'SÄSONGSTIPS 2021'!E29</f>
        <v>0</v>
      </c>
      <c r="F23" s="26" t="s">
        <v>11</v>
      </c>
      <c r="G23" s="69">
        <f>+'SÄSONGSTIPS 2021'!G29</f>
        <v>0</v>
      </c>
      <c r="H23" s="27" t="str">
        <f t="shared" si="1"/>
        <v>X</v>
      </c>
    </row>
    <row r="24" spans="1:8" ht="20.25" x14ac:dyDescent="0.3">
      <c r="A24" s="22">
        <f>+'SÄSONGSTIPS 2021'!A30</f>
        <v>44527</v>
      </c>
      <c r="B24" s="24" t="str">
        <f>+'SÄSONGSTIPS 2021'!B30</f>
        <v>STOKE CITY FC</v>
      </c>
      <c r="C24" s="23" t="str">
        <f>+'SÄSONGSTIPS 2021'!C30</f>
        <v>Blackburn Rovers</v>
      </c>
      <c r="D24" s="25" t="str">
        <f t="shared" si="0"/>
        <v>S</v>
      </c>
      <c r="E24" s="69">
        <f>+'SÄSONGSTIPS 2021'!E30</f>
        <v>0</v>
      </c>
      <c r="F24" s="26" t="s">
        <v>11</v>
      </c>
      <c r="G24" s="69">
        <f>+'SÄSONGSTIPS 2021'!G30</f>
        <v>0</v>
      </c>
      <c r="H24" s="27" t="str">
        <f t="shared" si="1"/>
        <v>X</v>
      </c>
    </row>
    <row r="25" spans="1:8" ht="20.25" x14ac:dyDescent="0.3">
      <c r="A25" s="22">
        <f>+'SÄSONGSTIPS 2021'!A31</f>
        <v>44534</v>
      </c>
      <c r="B25" s="23" t="str">
        <f>+'SÄSONGSTIPS 2021'!B31</f>
        <v>Queens Park Rangers</v>
      </c>
      <c r="C25" s="24" t="str">
        <f>+'SÄSONGSTIPS 2021'!C31</f>
        <v>STOKE CITY FC</v>
      </c>
      <c r="D25" s="25" t="str">
        <f t="shared" si="0"/>
        <v>S</v>
      </c>
      <c r="E25" s="69">
        <f>+'SÄSONGSTIPS 2021'!E31</f>
        <v>0</v>
      </c>
      <c r="F25" s="26" t="s">
        <v>11</v>
      </c>
      <c r="G25" s="69">
        <f>+'SÄSONGSTIPS 2021'!G31</f>
        <v>0</v>
      </c>
      <c r="H25" s="27" t="str">
        <f t="shared" si="1"/>
        <v>X</v>
      </c>
    </row>
    <row r="26" spans="1:8" ht="20.25" x14ac:dyDescent="0.3">
      <c r="A26" s="22">
        <f>+'SÄSONGSTIPS 2021'!A32</f>
        <v>44541</v>
      </c>
      <c r="B26" s="24" t="str">
        <f>+'SÄSONGSTIPS 2021'!B32</f>
        <v>STOKE CITY FC</v>
      </c>
      <c r="C26" s="23" t="str">
        <f>+'SÄSONGSTIPS 2021'!C32</f>
        <v>Middlesbrough</v>
      </c>
      <c r="D26" s="25" t="str">
        <f t="shared" si="0"/>
        <v>S</v>
      </c>
      <c r="E26" s="69">
        <f>+'SÄSONGSTIPS 2021'!E32</f>
        <v>0</v>
      </c>
      <c r="F26" s="26" t="s">
        <v>11</v>
      </c>
      <c r="G26" s="69">
        <f>+'SÄSONGSTIPS 2021'!G32</f>
        <v>0</v>
      </c>
      <c r="H26" s="27" t="str">
        <f t="shared" si="1"/>
        <v>X</v>
      </c>
    </row>
    <row r="27" spans="1:8" ht="20.25" x14ac:dyDescent="0.3">
      <c r="A27" s="22">
        <f>+'SÄSONGSTIPS 2021'!A33</f>
        <v>44548</v>
      </c>
      <c r="B27" s="23" t="str">
        <f>+'SÄSONGSTIPS 2021'!B33</f>
        <v>Coventry City</v>
      </c>
      <c r="C27" s="24" t="str">
        <f>+'SÄSONGSTIPS 2021'!C33</f>
        <v>STOKE CITY FC</v>
      </c>
      <c r="D27" s="25" t="str">
        <f t="shared" si="0"/>
        <v>S</v>
      </c>
      <c r="E27" s="69">
        <f>+'SÄSONGSTIPS 2021'!E33</f>
        <v>0</v>
      </c>
      <c r="F27" s="26" t="s">
        <v>11</v>
      </c>
      <c r="G27" s="69">
        <f>+'SÄSONGSTIPS 2021'!G33</f>
        <v>0</v>
      </c>
      <c r="H27" s="27" t="str">
        <f t="shared" si="1"/>
        <v>X</v>
      </c>
    </row>
    <row r="28" spans="1:8" ht="20.25" x14ac:dyDescent="0.3">
      <c r="A28" s="22">
        <f>+'SÄSONGSTIPS 2021'!A34</f>
        <v>44556</v>
      </c>
      <c r="B28" s="23" t="str">
        <f>+'SÄSONGSTIPS 2021'!B34</f>
        <v>Barnsley</v>
      </c>
      <c r="C28" s="24" t="str">
        <f>+'SÄSONGSTIPS 2021'!C34</f>
        <v>STOKE CITY FC</v>
      </c>
      <c r="D28" s="25" t="str">
        <f t="shared" si="0"/>
        <v>S</v>
      </c>
      <c r="E28" s="69">
        <f>+'SÄSONGSTIPS 2021'!E34</f>
        <v>0</v>
      </c>
      <c r="F28" s="26" t="s">
        <v>11</v>
      </c>
      <c r="G28" s="69">
        <f>+'SÄSONGSTIPS 2021'!G34</f>
        <v>0</v>
      </c>
      <c r="H28" s="27" t="str">
        <f t="shared" si="1"/>
        <v>X</v>
      </c>
    </row>
    <row r="29" spans="1:8" ht="20.25" x14ac:dyDescent="0.3">
      <c r="A29" s="22">
        <f>+'SÄSONGSTIPS 2021'!A35</f>
        <v>44559</v>
      </c>
      <c r="B29" s="24" t="str">
        <f>+'SÄSONGSTIPS 2021'!B35</f>
        <v>STOKE CITY FC</v>
      </c>
      <c r="C29" s="23" t="str">
        <f>+'SÄSONGSTIPS 2021'!C35</f>
        <v>Derby County</v>
      </c>
      <c r="D29" s="25" t="str">
        <f t="shared" si="0"/>
        <v>S</v>
      </c>
      <c r="E29" s="69">
        <f>+'SÄSONGSTIPS 2021'!E35</f>
        <v>0</v>
      </c>
      <c r="F29" s="26" t="s">
        <v>11</v>
      </c>
      <c r="G29" s="69">
        <f>+'SÄSONGSTIPS 2021'!G35</f>
        <v>0</v>
      </c>
      <c r="H29" s="27" t="str">
        <f t="shared" si="1"/>
        <v>X</v>
      </c>
    </row>
    <row r="30" spans="1:8" ht="20.25" x14ac:dyDescent="0.3">
      <c r="A30" s="22">
        <f>+'SÄSONGSTIPS 2021'!A36</f>
        <v>44562</v>
      </c>
      <c r="B30" s="24" t="str">
        <f>+'SÄSONGSTIPS 2021'!B36</f>
        <v>STOKE CITY FC</v>
      </c>
      <c r="C30" s="23" t="str">
        <f>+'SÄSONGSTIPS 2021'!C36</f>
        <v>Preston North End</v>
      </c>
      <c r="D30" s="25" t="str">
        <f t="shared" si="0"/>
        <v>S</v>
      </c>
      <c r="E30" s="69">
        <f>+'SÄSONGSTIPS 2021'!E36</f>
        <v>0</v>
      </c>
      <c r="F30" s="26" t="s">
        <v>11</v>
      </c>
      <c r="G30" s="69">
        <f>+'SÄSONGSTIPS 2021'!G36</f>
        <v>0</v>
      </c>
      <c r="H30" s="27" t="str">
        <f t="shared" si="1"/>
        <v>X</v>
      </c>
    </row>
    <row r="31" spans="1:8" ht="20.25" x14ac:dyDescent="0.3">
      <c r="A31" s="22">
        <f>+'SÄSONGSTIPS 2021'!A37</f>
        <v>44576</v>
      </c>
      <c r="B31" s="23" t="str">
        <f>+'SÄSONGSTIPS 2021'!B37</f>
        <v>Hull City</v>
      </c>
      <c r="C31" s="24" t="str">
        <f>+'SÄSONGSTIPS 2021'!C37</f>
        <v>STOKE CITY FC</v>
      </c>
      <c r="D31" s="25" t="str">
        <f t="shared" si="0"/>
        <v>S</v>
      </c>
      <c r="E31" s="69">
        <f>+'SÄSONGSTIPS 2021'!E37</f>
        <v>0</v>
      </c>
      <c r="F31" s="26" t="s">
        <v>11</v>
      </c>
      <c r="G31" s="69">
        <f>+'SÄSONGSTIPS 2021'!G37</f>
        <v>0</v>
      </c>
      <c r="H31" s="27" t="str">
        <f t="shared" si="1"/>
        <v>X</v>
      </c>
    </row>
    <row r="32" spans="1:8" ht="20.25" x14ac:dyDescent="0.3">
      <c r="A32" s="22">
        <f>+'SÄSONGSTIPS 2021'!A38</f>
        <v>44583</v>
      </c>
      <c r="B32" s="24" t="str">
        <f>+'SÄSONGSTIPS 2021'!B38</f>
        <v>STOKE CITY FC</v>
      </c>
      <c r="C32" s="23" t="str">
        <f>+'SÄSONGSTIPS 2021'!C38</f>
        <v>Fulham</v>
      </c>
      <c r="D32" s="25" t="str">
        <f t="shared" si="0"/>
        <v>S</v>
      </c>
      <c r="E32" s="69">
        <f>+'SÄSONGSTIPS 2021'!E38</f>
        <v>0</v>
      </c>
      <c r="F32" s="26" t="s">
        <v>11</v>
      </c>
      <c r="G32" s="69">
        <f>+'SÄSONGSTIPS 2021'!G38</f>
        <v>0</v>
      </c>
      <c r="H32" s="27" t="str">
        <f t="shared" si="1"/>
        <v>X</v>
      </c>
    </row>
    <row r="33" spans="1:8" ht="20.25" x14ac:dyDescent="0.3">
      <c r="A33" s="22">
        <f>+'SÄSONGSTIPS 2021'!A39</f>
        <v>44590</v>
      </c>
      <c r="B33" s="23" t="str">
        <f>+'SÄSONGSTIPS 2021'!B39</f>
        <v>Huddersfield Town</v>
      </c>
      <c r="C33" s="24" t="str">
        <f>+'SÄSONGSTIPS 2021'!C39</f>
        <v>STOKE CITY FC</v>
      </c>
      <c r="D33" s="25" t="str">
        <f t="shared" si="0"/>
        <v>S</v>
      </c>
      <c r="E33" s="69">
        <f>+'SÄSONGSTIPS 2021'!E39</f>
        <v>0</v>
      </c>
      <c r="F33" s="26" t="s">
        <v>11</v>
      </c>
      <c r="G33" s="69">
        <f>+'SÄSONGSTIPS 2021'!G39</f>
        <v>0</v>
      </c>
      <c r="H33" s="27" t="str">
        <f t="shared" si="1"/>
        <v>X</v>
      </c>
    </row>
    <row r="34" spans="1:8" ht="20.25" x14ac:dyDescent="0.3">
      <c r="A34" s="22">
        <f>+'SÄSONGSTIPS 2021'!A40</f>
        <v>44597</v>
      </c>
      <c r="B34" s="23" t="str">
        <f>+'SÄSONGSTIPS 2021'!B40</f>
        <v>Reading</v>
      </c>
      <c r="C34" s="24" t="str">
        <f>+'SÄSONGSTIPS 2021'!C40</f>
        <v>STOKE CITY FC</v>
      </c>
      <c r="D34" s="25" t="str">
        <f t="shared" si="0"/>
        <v>S</v>
      </c>
      <c r="E34" s="69">
        <f>+'SÄSONGSTIPS 2021'!E40</f>
        <v>0</v>
      </c>
      <c r="F34" s="26" t="s">
        <v>11</v>
      </c>
      <c r="G34" s="69">
        <f>+'SÄSONGSTIPS 2021'!G40</f>
        <v>0</v>
      </c>
      <c r="H34" s="27" t="str">
        <f t="shared" si="1"/>
        <v>X</v>
      </c>
    </row>
    <row r="35" spans="1:8" ht="20.25" x14ac:dyDescent="0.3">
      <c r="A35" s="22">
        <f>+'SÄSONGSTIPS 2021'!A41</f>
        <v>44600</v>
      </c>
      <c r="B35" s="24" t="str">
        <f>+'SÄSONGSTIPS 2021'!B41</f>
        <v>STOKE CITY FC</v>
      </c>
      <c r="C35" s="23" t="str">
        <f>+'SÄSONGSTIPS 2021'!C41</f>
        <v>Swansea City</v>
      </c>
      <c r="D35" s="25" t="str">
        <f t="shared" si="0"/>
        <v>S</v>
      </c>
      <c r="E35" s="69">
        <f>+'SÄSONGSTIPS 2021'!E41</f>
        <v>0</v>
      </c>
      <c r="F35" s="26" t="s">
        <v>11</v>
      </c>
      <c r="G35" s="69">
        <f>+'SÄSONGSTIPS 2021'!G41</f>
        <v>0</v>
      </c>
      <c r="H35" s="27" t="str">
        <f t="shared" si="1"/>
        <v>X</v>
      </c>
    </row>
    <row r="36" spans="1:8" ht="20.25" x14ac:dyDescent="0.3">
      <c r="A36" s="22">
        <f>+'SÄSONGSTIPS 2021'!A42</f>
        <v>44604</v>
      </c>
      <c r="B36" s="23" t="str">
        <f>+'SÄSONGSTIPS 2021'!B42</f>
        <v>Nottingham Forest</v>
      </c>
      <c r="C36" s="24" t="str">
        <f>+'SÄSONGSTIPS 2021'!C42</f>
        <v>STOKE CITY FC</v>
      </c>
      <c r="D36" s="25" t="str">
        <f t="shared" si="0"/>
        <v>S</v>
      </c>
      <c r="E36" s="69">
        <f>+'SÄSONGSTIPS 2021'!E42</f>
        <v>0</v>
      </c>
      <c r="F36" s="26" t="s">
        <v>11</v>
      </c>
      <c r="G36" s="69">
        <f>+'SÄSONGSTIPS 2021'!G42</f>
        <v>0</v>
      </c>
      <c r="H36" s="27" t="str">
        <f t="shared" si="1"/>
        <v>X</v>
      </c>
    </row>
    <row r="37" spans="1:8" ht="20.25" x14ac:dyDescent="0.3">
      <c r="A37" s="22">
        <f>+'SÄSONGSTIPS 2021'!A43</f>
        <v>44611</v>
      </c>
      <c r="B37" s="24" t="str">
        <f>+'SÄSONGSTIPS 2021'!B43</f>
        <v>STOKE CITY FC</v>
      </c>
      <c r="C37" s="23" t="str">
        <f>+'SÄSONGSTIPS 2021'!C43</f>
        <v>Birmingham City</v>
      </c>
      <c r="D37" s="25" t="str">
        <f t="shared" si="0"/>
        <v>S</v>
      </c>
      <c r="E37" s="69">
        <f>+'SÄSONGSTIPS 2021'!E43</f>
        <v>0</v>
      </c>
      <c r="F37" s="26" t="s">
        <v>11</v>
      </c>
      <c r="G37" s="69">
        <f>+'SÄSONGSTIPS 2021'!G43</f>
        <v>0</v>
      </c>
      <c r="H37" s="27" t="str">
        <f t="shared" si="1"/>
        <v>X</v>
      </c>
    </row>
    <row r="38" spans="1:8" ht="20.25" x14ac:dyDescent="0.3">
      <c r="A38" s="22">
        <f>+'SÄSONGSTIPS 2021'!A44</f>
        <v>44615</v>
      </c>
      <c r="B38" s="24" t="str">
        <f>+'SÄSONGSTIPS 2021'!B44</f>
        <v>STOKE CITY FC</v>
      </c>
      <c r="C38" s="23" t="str">
        <f>+'SÄSONGSTIPS 2021'!C44</f>
        <v>Luton Town</v>
      </c>
      <c r="D38" s="25" t="str">
        <f t="shared" si="0"/>
        <v>S</v>
      </c>
      <c r="E38" s="69">
        <f>+'SÄSONGSTIPS 2021'!E44</f>
        <v>0</v>
      </c>
      <c r="F38" s="26" t="s">
        <v>11</v>
      </c>
      <c r="G38" s="69">
        <f>+'SÄSONGSTIPS 2021'!G44</f>
        <v>0</v>
      </c>
      <c r="H38" s="27" t="str">
        <f t="shared" si="1"/>
        <v>X</v>
      </c>
    </row>
    <row r="39" spans="1:8" ht="20.25" x14ac:dyDescent="0.3">
      <c r="A39" s="22">
        <f>+'SÄSONGSTIPS 2021'!A45</f>
        <v>44618</v>
      </c>
      <c r="B39" s="23" t="str">
        <f>+'SÄSONGSTIPS 2021'!B45</f>
        <v>Bournemouth</v>
      </c>
      <c r="C39" s="24" t="str">
        <f>+'SÄSONGSTIPS 2021'!C45</f>
        <v>STOKE CITY FC</v>
      </c>
      <c r="D39" s="25" t="str">
        <f t="shared" si="0"/>
        <v>S</v>
      </c>
      <c r="E39" s="69">
        <f>+'SÄSONGSTIPS 2021'!E45</f>
        <v>0</v>
      </c>
      <c r="F39" s="26" t="s">
        <v>11</v>
      </c>
      <c r="G39" s="69">
        <f>+'SÄSONGSTIPS 2021'!G45</f>
        <v>0</v>
      </c>
      <c r="H39" s="27" t="str">
        <f t="shared" si="1"/>
        <v>X</v>
      </c>
    </row>
    <row r="40" spans="1:8" ht="20.25" x14ac:dyDescent="0.3">
      <c r="A40" s="22">
        <f>+'SÄSONGSTIPS 2021'!A46</f>
        <v>44625</v>
      </c>
      <c r="B40" s="24" t="str">
        <f>+'SÄSONGSTIPS 2021'!B46</f>
        <v>STOKE CITY FC</v>
      </c>
      <c r="C40" s="23" t="str">
        <f>+'SÄSONGSTIPS 2021'!C46</f>
        <v>Blackpool</v>
      </c>
      <c r="D40" s="25" t="str">
        <f t="shared" si="0"/>
        <v>S</v>
      </c>
      <c r="E40" s="69">
        <f>+'SÄSONGSTIPS 2021'!E46</f>
        <v>0</v>
      </c>
      <c r="F40" s="26" t="s">
        <v>11</v>
      </c>
      <c r="G40" s="69">
        <f>+'SÄSONGSTIPS 2021'!G46</f>
        <v>0</v>
      </c>
      <c r="H40" s="27" t="str">
        <f t="shared" si="1"/>
        <v>X</v>
      </c>
    </row>
    <row r="41" spans="1:8" ht="20.25" x14ac:dyDescent="0.3">
      <c r="A41" s="22">
        <f>+'SÄSONGSTIPS 2021'!A47</f>
        <v>44632</v>
      </c>
      <c r="B41" s="23" t="str">
        <f>+'SÄSONGSTIPS 2021'!B47</f>
        <v>Peterborough</v>
      </c>
      <c r="C41" s="24" t="str">
        <f>+'SÄSONGSTIPS 2021'!C47</f>
        <v>STOKE CITY FC</v>
      </c>
      <c r="D41" s="25" t="str">
        <f t="shared" si="0"/>
        <v>S</v>
      </c>
      <c r="E41" s="69">
        <f>+'SÄSONGSTIPS 2021'!E47</f>
        <v>0</v>
      </c>
      <c r="F41" s="26" t="s">
        <v>11</v>
      </c>
      <c r="G41" s="69">
        <f>+'SÄSONGSTIPS 2021'!G47</f>
        <v>0</v>
      </c>
      <c r="H41" s="27" t="str">
        <f t="shared" si="1"/>
        <v>X</v>
      </c>
    </row>
    <row r="42" spans="1:8" ht="20.25" x14ac:dyDescent="0.3">
      <c r="A42" s="22">
        <f>+'SÄSONGSTIPS 2021'!A48</f>
        <v>44636</v>
      </c>
      <c r="B42" s="23" t="str">
        <f>+'SÄSONGSTIPS 2021'!B48</f>
        <v>Cardiff City</v>
      </c>
      <c r="C42" s="24" t="str">
        <f>+'SÄSONGSTIPS 2021'!C48</f>
        <v>STOKE CITY FC</v>
      </c>
      <c r="D42" s="25" t="str">
        <f t="shared" si="0"/>
        <v>S</v>
      </c>
      <c r="E42" s="69">
        <f>+'SÄSONGSTIPS 2021'!E48</f>
        <v>0</v>
      </c>
      <c r="F42" s="26" t="s">
        <v>11</v>
      </c>
      <c r="G42" s="69">
        <f>+'SÄSONGSTIPS 2021'!G48</f>
        <v>0</v>
      </c>
      <c r="H42" s="27" t="str">
        <f t="shared" si="1"/>
        <v>X</v>
      </c>
    </row>
    <row r="43" spans="1:8" ht="20.25" x14ac:dyDescent="0.3">
      <c r="A43" s="22">
        <f>+'SÄSONGSTIPS 2021'!A49</f>
        <v>44639</v>
      </c>
      <c r="B43" s="24" t="str">
        <f>+'SÄSONGSTIPS 2021'!B49</f>
        <v>STOKE CITY FC</v>
      </c>
      <c r="C43" s="23" t="str">
        <f>+'SÄSONGSTIPS 2021'!C49</f>
        <v>Millwall</v>
      </c>
      <c r="D43" s="25" t="str">
        <f t="shared" si="0"/>
        <v>S</v>
      </c>
      <c r="E43" s="69">
        <f>+'SÄSONGSTIPS 2021'!E49</f>
        <v>0</v>
      </c>
      <c r="F43" s="26" t="s">
        <v>11</v>
      </c>
      <c r="G43" s="69">
        <f>+'SÄSONGSTIPS 2021'!G49</f>
        <v>0</v>
      </c>
      <c r="H43" s="27" t="str">
        <f t="shared" si="1"/>
        <v>X</v>
      </c>
    </row>
    <row r="44" spans="1:8" ht="20.25" x14ac:dyDescent="0.3">
      <c r="A44" s="22">
        <f>+'SÄSONGSTIPS 2021'!A50</f>
        <v>44653</v>
      </c>
      <c r="B44" s="24" t="str">
        <f>+'SÄSONGSTIPS 2021'!B50</f>
        <v>STOKE CITY FC</v>
      </c>
      <c r="C44" s="23" t="str">
        <f>+'SÄSONGSTIPS 2021'!C50</f>
        <v>Sheffield United</v>
      </c>
      <c r="D44" s="25" t="str">
        <f t="shared" si="0"/>
        <v>S</v>
      </c>
      <c r="E44" s="69">
        <f>+'SÄSONGSTIPS 2021'!E50</f>
        <v>0</v>
      </c>
      <c r="F44" s="26" t="s">
        <v>11</v>
      </c>
      <c r="G44" s="69">
        <f>+'SÄSONGSTIPS 2021'!G50</f>
        <v>0</v>
      </c>
      <c r="H44" s="27" t="str">
        <f t="shared" si="1"/>
        <v>X</v>
      </c>
    </row>
    <row r="45" spans="1:8" ht="20.25" x14ac:dyDescent="0.3">
      <c r="A45" s="22">
        <f>+'SÄSONGSTIPS 2021'!A51</f>
        <v>44660</v>
      </c>
      <c r="B45" s="23" t="str">
        <f>+'SÄSONGSTIPS 2021'!B51</f>
        <v>West Bromwich Albion</v>
      </c>
      <c r="C45" s="24" t="str">
        <f>+'SÄSONGSTIPS 2021'!C51</f>
        <v>STOKE CITY FC</v>
      </c>
      <c r="D45" s="25" t="str">
        <f t="shared" si="0"/>
        <v>S</v>
      </c>
      <c r="E45" s="69">
        <f>+'SÄSONGSTIPS 2021'!E51</f>
        <v>0</v>
      </c>
      <c r="F45" s="26" t="s">
        <v>11</v>
      </c>
      <c r="G45" s="69">
        <f>+'SÄSONGSTIPS 2021'!G51</f>
        <v>0</v>
      </c>
      <c r="H45" s="27" t="str">
        <f t="shared" si="1"/>
        <v>X</v>
      </c>
    </row>
    <row r="46" spans="1:8" ht="20.25" x14ac:dyDescent="0.3">
      <c r="A46" s="22">
        <f>+'SÄSONGSTIPS 2021'!A52</f>
        <v>44666</v>
      </c>
      <c r="B46" s="24" t="str">
        <f>+'SÄSONGSTIPS 2021'!B52</f>
        <v>STOKE CITY FC</v>
      </c>
      <c r="C46" s="23" t="str">
        <f>+'SÄSONGSTIPS 2021'!C52</f>
        <v>Bristol City</v>
      </c>
      <c r="D46" s="25" t="str">
        <f t="shared" si="0"/>
        <v>S</v>
      </c>
      <c r="E46" s="69">
        <f>+'SÄSONGSTIPS 2021'!E52</f>
        <v>0</v>
      </c>
      <c r="F46" s="26" t="s">
        <v>11</v>
      </c>
      <c r="G46" s="69">
        <f>+'SÄSONGSTIPS 2021'!G52</f>
        <v>0</v>
      </c>
      <c r="H46" s="27" t="str">
        <f t="shared" si="1"/>
        <v>X</v>
      </c>
    </row>
    <row r="47" spans="1:8" ht="20.25" x14ac:dyDescent="0.3">
      <c r="A47" s="22">
        <f>+'SÄSONGSTIPS 2021'!A53</f>
        <v>44669</v>
      </c>
      <c r="B47" s="23" t="str">
        <f>+'SÄSONGSTIPS 2021'!B53</f>
        <v>Blackburn Rovers</v>
      </c>
      <c r="C47" s="24" t="str">
        <f>+'SÄSONGSTIPS 2021'!C53</f>
        <v>STOKE CITY FC</v>
      </c>
      <c r="D47" s="25" t="str">
        <f t="shared" si="0"/>
        <v>S</v>
      </c>
      <c r="E47" s="69">
        <f>+'SÄSONGSTIPS 2021'!E53</f>
        <v>0</v>
      </c>
      <c r="F47" s="26" t="s">
        <v>11</v>
      </c>
      <c r="G47" s="69">
        <f>+'SÄSONGSTIPS 2021'!G53</f>
        <v>0</v>
      </c>
      <c r="H47" s="27" t="str">
        <f t="shared" si="1"/>
        <v>X</v>
      </c>
    </row>
    <row r="48" spans="1:8" ht="20.25" x14ac:dyDescent="0.3">
      <c r="A48" s="22">
        <f>+'SÄSONGSTIPS 2021'!A54</f>
        <v>44674</v>
      </c>
      <c r="B48" s="24" t="str">
        <f>+'SÄSONGSTIPS 2021'!B54</f>
        <v>STOKE CITY FC</v>
      </c>
      <c r="C48" s="23" t="str">
        <f>+'SÄSONGSTIPS 2021'!C54</f>
        <v>Queens Park Rangers</v>
      </c>
      <c r="D48" s="25" t="str">
        <f t="shared" si="0"/>
        <v>S</v>
      </c>
      <c r="E48" s="69">
        <f>+'SÄSONGSTIPS 2021'!E54</f>
        <v>0</v>
      </c>
      <c r="F48" s="26" t="s">
        <v>11</v>
      </c>
      <c r="G48" s="69">
        <f>+'SÄSONGSTIPS 2021'!G54</f>
        <v>0</v>
      </c>
      <c r="H48" s="27" t="str">
        <f t="shared" si="1"/>
        <v>X</v>
      </c>
    </row>
    <row r="49" spans="1:8" ht="20.25" x14ac:dyDescent="0.3">
      <c r="A49" s="22">
        <f>+'SÄSONGSTIPS 2021'!A55</f>
        <v>44681</v>
      </c>
      <c r="B49" s="23" t="str">
        <f>+'SÄSONGSTIPS 2021'!B55</f>
        <v>Middlesbrough</v>
      </c>
      <c r="C49" s="24" t="str">
        <f>+'SÄSONGSTIPS 2021'!C55</f>
        <v>STOKE CITY FC</v>
      </c>
      <c r="D49" s="25" t="str">
        <f t="shared" si="0"/>
        <v>S</v>
      </c>
      <c r="E49" s="69">
        <f>+'SÄSONGSTIPS 2021'!E55</f>
        <v>0</v>
      </c>
      <c r="F49" s="26" t="s">
        <v>11</v>
      </c>
      <c r="G49" s="69">
        <f>+'SÄSONGSTIPS 2021'!G55</f>
        <v>0</v>
      </c>
      <c r="H49" s="27" t="str">
        <f t="shared" si="1"/>
        <v>X</v>
      </c>
    </row>
    <row r="50" spans="1:8" ht="20.25" x14ac:dyDescent="0.3">
      <c r="A50" s="22">
        <f>+'SÄSONGSTIPS 2021'!A56</f>
        <v>44688</v>
      </c>
      <c r="B50" s="24" t="str">
        <f>+'SÄSONGSTIPS 2021'!B56</f>
        <v>STOKE CITY FC</v>
      </c>
      <c r="C50" s="23" t="str">
        <f>+'SÄSONGSTIPS 2021'!C56</f>
        <v>Coventry City</v>
      </c>
      <c r="D50" s="25" t="str">
        <f t="shared" si="0"/>
        <v>S</v>
      </c>
      <c r="E50" s="69">
        <f>+'SÄSONGSTIPS 2021'!E56</f>
        <v>0</v>
      </c>
      <c r="F50" s="26" t="s">
        <v>11</v>
      </c>
      <c r="G50" s="69">
        <f>+'SÄSONGSTIPS 2021'!G56</f>
        <v>0</v>
      </c>
      <c r="H50" s="27" t="str">
        <f t="shared" si="1"/>
        <v>X</v>
      </c>
    </row>
  </sheetData>
  <sheetProtection sheet="1" objects="1" scenarios="1"/>
  <protectedRanges>
    <protectedRange password="8F01" sqref="A4 H5:H50 A1:H3" name="Område1"/>
    <protectedRange password="8F01" sqref="B4:C4" name="Område1_41"/>
    <protectedRange password="8F01" sqref="A5:C50" name="Område1_1_2"/>
  </protectedRanges>
  <mergeCells count="1">
    <mergeCell ref="E4:G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E5:G50 C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4"/>
  <sheetViews>
    <sheetView workbookViewId="0">
      <selection activeCell="A8" sqref="A8"/>
    </sheetView>
  </sheetViews>
  <sheetFormatPr defaultRowHeight="12.75" x14ac:dyDescent="0.2"/>
  <cols>
    <col min="1" max="1" width="84.85546875" customWidth="1"/>
    <col min="3" max="3" width="83.28515625" customWidth="1"/>
  </cols>
  <sheetData>
    <row r="1" spans="1:3" ht="30" x14ac:dyDescent="0.4">
      <c r="A1" s="42" t="s">
        <v>64</v>
      </c>
      <c r="B1" s="39"/>
    </row>
    <row r="2" spans="1:3" ht="15.75" x14ac:dyDescent="0.25">
      <c r="A2" s="13"/>
      <c r="B2" s="38"/>
      <c r="C2" s="13"/>
    </row>
    <row r="3" spans="1:3" ht="15.75" x14ac:dyDescent="0.25">
      <c r="A3" s="34" t="s">
        <v>60</v>
      </c>
      <c r="B3" s="39"/>
      <c r="C3" s="34" t="s">
        <v>43</v>
      </c>
    </row>
    <row r="4" spans="1:3" ht="15.75" x14ac:dyDescent="0.25">
      <c r="A4" s="35" t="str">
        <f>+'SÄSONGSTIPS 2021'!B60</f>
        <v>1.  Vilken blir Stokes slutplacering?</v>
      </c>
      <c r="B4" s="40">
        <v>1</v>
      </c>
      <c r="C4" s="66">
        <f>+'SÄSONGSTIPS 2021'!J60</f>
        <v>0</v>
      </c>
    </row>
    <row r="5" spans="1:3" ht="15.75" x14ac:dyDescent="0.25">
      <c r="A5" s="44" t="str">
        <f>+'SÄSONGSTIPS 2021'!B61</f>
        <v>Rätt svar ger 50 poäng. 1 placering ifrån ger 30 poäng, 2 placeringar ifrån ger 20 poäng och 3 placeringar ifrån ger 10 poäng.</v>
      </c>
      <c r="B5" s="41"/>
      <c r="C5" s="34"/>
    </row>
    <row r="6" spans="1:3" ht="15.75" x14ac:dyDescent="0.25">
      <c r="A6" s="35" t="str">
        <f>+'SÄSONGSTIPS 2021'!B62</f>
        <v>2. Hur många poäng kommer Stoke att ha när Championship är slutspelad?</v>
      </c>
      <c r="B6" s="40">
        <v>2</v>
      </c>
      <c r="C6" s="66">
        <f>+'SÄSONGSTIPS 2021'!J62</f>
        <v>0</v>
      </c>
    </row>
    <row r="7" spans="1:3" ht="15.75" x14ac:dyDescent="0.25">
      <c r="A7" s="44" t="str">
        <f>+'SÄSONGSTIPS 2021'!B63</f>
        <v>Rätt svar ger 50 poäng. 1 poäng ifrån ger 30 poäng, 2 poäng ifrån ger 20 poäng och 3 poäng ifrån ger 10 poäng.</v>
      </c>
      <c r="B7" s="41"/>
      <c r="C7" s="34"/>
    </row>
    <row r="8" spans="1:3" ht="15.75" x14ac:dyDescent="0.25">
      <c r="A8" s="35" t="str">
        <f>+'SÄSONGSTIPS 2021'!B64</f>
        <v>3. Hur många mål kommer Stoke att göra under säsongen?</v>
      </c>
      <c r="B8" s="40">
        <v>3</v>
      </c>
      <c r="C8" s="66">
        <f>+'SÄSONGSTIPS 2021'!J64</f>
        <v>0</v>
      </c>
    </row>
    <row r="9" spans="1:3" ht="15.75" x14ac:dyDescent="0.25">
      <c r="A9" s="44" t="str">
        <f>+'SÄSONGSTIPS 2021'!B65</f>
        <v>Rätt svar ger 50 poäng. 1 mål ifrån ger 30 poäng, 2 mål ifrån ger 20 poäng och 3 mål ifrån ger 10 poäng.</v>
      </c>
      <c r="B9" s="41"/>
      <c r="C9" s="34"/>
    </row>
    <row r="10" spans="1:3" ht="15" x14ac:dyDescent="0.2">
      <c r="A10" s="44" t="str">
        <f>+'SÄSONGSTIPS 2021'!B66</f>
        <v>Om man har två helt rätta svar på frågorna 1-3 så får man 50 bonuspoäng. Skulle man ha alla rätt på fråga 1-3 så får man ytterligare 50 bonuspoäng.</v>
      </c>
      <c r="B10" s="41"/>
      <c r="C10" s="67"/>
    </row>
    <row r="11" spans="1:3" ht="15.75" x14ac:dyDescent="0.25">
      <c r="A11" s="35" t="str">
        <f>+'SÄSONGSTIPS 2021'!B67</f>
        <v>4. Vem blir Stokes bäste målskytt i ligan och hur många ligamål gör han?</v>
      </c>
      <c r="B11" s="40">
        <v>4</v>
      </c>
      <c r="C11" s="66">
        <f>+'SÄSONGSTIPS 2021'!J67</f>
        <v>0</v>
      </c>
    </row>
    <row r="12" spans="1:3" ht="15.75" x14ac:dyDescent="0.25">
      <c r="A12" s="44" t="str">
        <f>+'SÄSONGSTIPS 2021'!B68</f>
        <v>Rätt målskytt ger 40 poäng. Prickar man in även in hur många mål han gör får man ytterligare 40 poäng.</v>
      </c>
      <c r="B12" s="41"/>
      <c r="C12" s="34"/>
    </row>
    <row r="13" spans="1:3" ht="15.75" x14ac:dyDescent="0.25">
      <c r="A13" s="35" t="str">
        <f>+'SÄSONGSTIPS 2021'!B69</f>
        <v>5. Vilka två lag går upp direkt till Premier League?</v>
      </c>
      <c r="B13" s="40">
        <v>5</v>
      </c>
      <c r="C13" s="66">
        <f>+'SÄSONGSTIPS 2021'!J69</f>
        <v>0</v>
      </c>
    </row>
    <row r="14" spans="1:3" ht="15.75" x14ac:dyDescent="0.25">
      <c r="A14" s="44" t="str">
        <f>+'SÄSONGSTIPS 2021'!B70</f>
        <v>30 poäng per rätt svar. Har man rätt på båda lagen får man 30 bonuspoäng.</v>
      </c>
      <c r="B14" s="41"/>
      <c r="C14" s="34"/>
    </row>
    <row r="15" spans="1:3" ht="15.75" x14ac:dyDescent="0.25">
      <c r="A15" s="35" t="str">
        <f>+'SÄSONGSTIPS 2021'!B71</f>
        <v>6. Vilka fyra lag går till play off?</v>
      </c>
      <c r="B15" s="40">
        <v>6</v>
      </c>
      <c r="C15" s="66">
        <f>+'SÄSONGSTIPS 2021'!J71</f>
        <v>0</v>
      </c>
    </row>
    <row r="16" spans="1:3" ht="15.75" x14ac:dyDescent="0.25">
      <c r="A16" s="44" t="str">
        <f>+'SÄSONGSTIPS 2021'!B72</f>
        <v>15 poäng per rätt svar. Har man rätt på alla fyra lagen får man 60 bonuspoäng.</v>
      </c>
      <c r="B16" s="41"/>
      <c r="C16" s="34"/>
    </row>
    <row r="17" spans="1:3" ht="15.75" x14ac:dyDescent="0.25">
      <c r="A17" s="35" t="str">
        <f>+'SÄSONGSTIPS 2021'!B73</f>
        <v>7. Vilket tre lag blir nedflyttade från Championship?</v>
      </c>
      <c r="B17" s="40">
        <v>7</v>
      </c>
      <c r="C17" s="66">
        <f>+'SÄSONGSTIPS 2021'!J73</f>
        <v>0</v>
      </c>
    </row>
    <row r="18" spans="1:3" ht="15.75" x14ac:dyDescent="0.25">
      <c r="A18" s="44" t="str">
        <f>+'SÄSONGSTIPS 2021'!B74</f>
        <v>15 poäng per rätt svar. Har man gissat rätt på alla tre får man 50 bonuspoäng.</v>
      </c>
      <c r="B18" s="41"/>
      <c r="C18" s="34"/>
    </row>
    <row r="19" spans="1:3" ht="15.75" x14ac:dyDescent="0.25">
      <c r="A19" s="35" t="str">
        <f>+'SÄSONGSTIPS 2021'!B75</f>
        <v>8. Vilken är Stokes placering på julafton?</v>
      </c>
      <c r="B19" s="40">
        <v>8</v>
      </c>
      <c r="C19" s="66">
        <f>+'SÄSONGSTIPS 2021'!J75</f>
        <v>0</v>
      </c>
    </row>
    <row r="20" spans="1:3" ht="15.75" x14ac:dyDescent="0.25">
      <c r="A20" s="44" t="str">
        <f>+'SÄSONGSTIPS 2021'!B76</f>
        <v>Rätt svar ger 50 poäng. 1 placering ifrån ger 30 poäng, 2 placeringar ifrån ger 20 poäng och 3 placeringar ifrån ger 10 poäng.</v>
      </c>
      <c r="B20" s="41"/>
      <c r="C20" s="34"/>
    </row>
    <row r="21" spans="1:3" ht="15.75" x14ac:dyDescent="0.25">
      <c r="A21" s="35" t="str">
        <f>+'SÄSONGSTIPS 2021'!B77</f>
        <v>9. Vilket lag leder Championship på julafton?</v>
      </c>
      <c r="B21" s="40">
        <v>9</v>
      </c>
      <c r="C21" s="66">
        <f>+'SÄSONGSTIPS 2021'!J77</f>
        <v>0</v>
      </c>
    </row>
    <row r="22" spans="1:3" ht="15.75" x14ac:dyDescent="0.25">
      <c r="A22" s="44" t="str">
        <f>+'SÄSONGSTIPS 2021'!B78</f>
        <v>Rätt svar ger 50 poäng.</v>
      </c>
      <c r="B22" s="41"/>
      <c r="C22" s="34"/>
    </row>
    <row r="23" spans="1:3" ht="15.75" x14ac:dyDescent="0.25">
      <c r="A23" s="35" t="str">
        <f>+'SÄSONGSTIPS 2021'!B79</f>
        <v>10. Vilket lag ligger sist i Championship på julafton?</v>
      </c>
      <c r="B23" s="40">
        <v>10</v>
      </c>
      <c r="C23" s="66">
        <f>+'SÄSONGSTIPS 2021'!J79</f>
        <v>0</v>
      </c>
    </row>
    <row r="24" spans="1:3" ht="15.75" x14ac:dyDescent="0.25">
      <c r="A24" s="44" t="str">
        <f>+'SÄSONGSTIPS 2021'!B80</f>
        <v>Rätt svar ger 50 poäng.</v>
      </c>
      <c r="B24" s="41"/>
      <c r="C24" s="34"/>
    </row>
    <row r="25" spans="1:3" ht="15.75" x14ac:dyDescent="0.25">
      <c r="A25" s="35" t="str">
        <f>+'SÄSONGSTIPS 2021'!B81</f>
        <v>11. Vem gör Stokes första respektive sista ligamål under säsongen?</v>
      </c>
      <c r="B25" s="40">
        <v>11</v>
      </c>
      <c r="C25" s="66">
        <f>+'SÄSONGSTIPS 2021'!J81</f>
        <v>0</v>
      </c>
    </row>
    <row r="26" spans="1:3" ht="15.75" x14ac:dyDescent="0.25">
      <c r="A26" s="44" t="str">
        <f>+'SÄSONGSTIPS 2021'!B82</f>
        <v>30 poäng per rätt svar. Har man rätt på båda får man 30 bonuspoäng.</v>
      </c>
      <c r="B26" s="41"/>
      <c r="C26" s="34"/>
    </row>
    <row r="27" spans="1:3" ht="15.75" x14ac:dyDescent="0.25">
      <c r="A27" s="35" t="str">
        <f>+'SÄSONGSTIPS 2021'!B83</f>
        <v>12. Hur många lag kommer Stoke att ta full pott (sex poäng) mot?</v>
      </c>
      <c r="B27" s="40">
        <v>12</v>
      </c>
      <c r="C27" s="66">
        <f>+'SÄSONGSTIPS 2021'!J83</f>
        <v>0</v>
      </c>
    </row>
    <row r="28" spans="1:3" ht="15.75" x14ac:dyDescent="0.25">
      <c r="A28" s="44" t="str">
        <f>+'SÄSONGSTIPS 2021'!B84</f>
        <v>Rätt svar ger 50 poäng.</v>
      </c>
      <c r="B28" s="41"/>
      <c r="C28" s="34"/>
    </row>
    <row r="29" spans="1:3" ht="15.75" x14ac:dyDescent="0.25">
      <c r="A29" s="35" t="str">
        <f>+'SÄSONGSTIPS 2021'!B85</f>
        <v>13. Hur många ligamål kommer Tyrese Campbell att göra under säsongen?</v>
      </c>
      <c r="B29" s="40">
        <v>13</v>
      </c>
      <c r="C29" s="66">
        <f>+'SÄSONGSTIPS 2021'!J85</f>
        <v>0</v>
      </c>
    </row>
    <row r="30" spans="1:3" ht="15.75" x14ac:dyDescent="0.25">
      <c r="A30" s="44" t="str">
        <f>+'SÄSONGSTIPS 2021'!B86</f>
        <v>Rätt svar ger 50 poäng. 1 mål ifrån ger 30 poäng, 2 mål ifrån ger 20 poäng och 3 mål ifrån ger 10 poäng.</v>
      </c>
      <c r="B30" s="41"/>
      <c r="C30" s="34"/>
    </row>
    <row r="31" spans="1:3" ht="15.75" x14ac:dyDescent="0.25">
      <c r="A31" s="35" t="str">
        <f>+'SÄSONGSTIPS 2021'!B87</f>
        <v>14. Hur kommer det att gå för Stoke i ligacupen?</v>
      </c>
      <c r="B31" s="40">
        <v>14</v>
      </c>
      <c r="C31" s="66">
        <f>+'SÄSONGSTIPS 2021'!J87</f>
        <v>0</v>
      </c>
    </row>
    <row r="32" spans="1:3" ht="15.75" x14ac:dyDescent="0.25">
      <c r="A32" s="44" t="str">
        <f>+'SÄSONGSTIPS 2021'!B88</f>
        <v>Alternativ: 1:a omg, 2:a omg, 3:e omg, 4:e omg, kvartsfinal, semifinal, finalförlust, cupvinst. 50 poäng för rätt svar.</v>
      </c>
      <c r="B32" s="41"/>
      <c r="C32" s="34"/>
    </row>
    <row r="33" spans="1:3" ht="15.75" x14ac:dyDescent="0.25">
      <c r="A33" s="35" t="str">
        <f>+'SÄSONGSTIPS 2021'!B89</f>
        <v>15. Hur kommer det att gå för Stoke i FA-cupen?</v>
      </c>
      <c r="B33" s="40">
        <v>15</v>
      </c>
      <c r="C33" s="66">
        <f>+'SÄSONGSTIPS 2021'!J89</f>
        <v>0</v>
      </c>
    </row>
    <row r="34" spans="1:3" ht="15.75" x14ac:dyDescent="0.25">
      <c r="A34" s="44" t="str">
        <f>+'SÄSONGSTIPS 2021'!B90</f>
        <v>Alternativ: 3:e omg (där Stoke går in), 4:e omg, 5:e omg, kvartsfinal, semifinal, finalförlust, cupvinst. 50 poäng för rätt svar.</v>
      </c>
      <c r="B34" s="41"/>
      <c r="C34" s="34"/>
    </row>
    <row r="35" spans="1:3" ht="15.75" x14ac:dyDescent="0.25">
      <c r="A35" s="35" t="str">
        <f>+'SÄSONGSTIPS 2021'!B91</f>
        <v>16. Hur många vinster kommer Stoke att ta på sina fem oktobermatcher?</v>
      </c>
      <c r="B35" s="40">
        <v>16</v>
      </c>
      <c r="C35" s="66">
        <f>+'SÄSONGSTIPS 2021'!J91</f>
        <v>0</v>
      </c>
    </row>
    <row r="36" spans="1:3" ht="15.75" x14ac:dyDescent="0.25">
      <c r="A36" s="44" t="str">
        <f>+'SÄSONGSTIPS 2021'!B92</f>
        <v>I oktober spelar Stoke mot WBA (h), Sheffield Utd (b), Bournemouth (h), Millwall (b) och Cardiff (h). Dessa matcher gäller oavsett om matcher blir flyttade till/från oktober. 50 poäng för rätt svar.</v>
      </c>
      <c r="B36" s="41"/>
      <c r="C36" s="34"/>
    </row>
    <row r="37" spans="1:3" ht="15.75" x14ac:dyDescent="0.25">
      <c r="A37" s="35" t="str">
        <f>+'SÄSONGSTIPS 2021'!B93</f>
        <v>17. Vilken Stokespelare kommer att dra på sig flest varningar i ligan?</v>
      </c>
      <c r="B37" s="40">
        <v>17</v>
      </c>
      <c r="C37" s="66">
        <f>+'SÄSONGSTIPS 2021'!J93</f>
        <v>0</v>
      </c>
    </row>
    <row r="38" spans="1:3" ht="15.75" x14ac:dyDescent="0.25">
      <c r="A38" s="44" t="str">
        <f>+'SÄSONGSTIPS 2021'!B94</f>
        <v>Rätt svar ger 50 poäng.</v>
      </c>
      <c r="B38" s="41"/>
      <c r="C38" s="34"/>
    </row>
    <row r="39" spans="1:3" ht="15.75" x14ac:dyDescent="0.25">
      <c r="A39" s="35" t="str">
        <f>+'SÄSONGSTIPS 2021'!B95</f>
        <v>18. I hur många matcher kommer Stoke att hålla nollan i ligan?</v>
      </c>
      <c r="B39" s="40">
        <v>18</v>
      </c>
      <c r="C39" s="66">
        <f>+'SÄSONGSTIPS 2021'!J95</f>
        <v>0</v>
      </c>
    </row>
    <row r="40" spans="1:3" ht="15.75" x14ac:dyDescent="0.25">
      <c r="A40" s="44" t="str">
        <f>+'SÄSONGSTIPS 2021'!B96</f>
        <v>Rätt svar ger 50 poäng. 1 match ifrån ger 30 poäng, 2 matcher ifrån ger 20 poäng och 3 matcher ifrån ger 10 poäng.</v>
      </c>
      <c r="B40" s="41"/>
      <c r="C40" s="34"/>
    </row>
    <row r="41" spans="1:3" ht="15.75" x14ac:dyDescent="0.25">
      <c r="A41" s="35" t="str">
        <f>+'SÄSONGSTIPS 2021'!B97</f>
        <v>19. I hur många matcher kommer Stoke att göra tre mål (framåt) eller fler?</v>
      </c>
      <c r="B41" s="40">
        <v>19</v>
      </c>
      <c r="C41" s="66">
        <f>+'SÄSONGSTIPS 2021'!J97</f>
        <v>0</v>
      </c>
    </row>
    <row r="42" spans="1:3" ht="15.75" x14ac:dyDescent="0.25">
      <c r="A42" s="44" t="str">
        <f>+'SÄSONGSTIPS 2021'!B98</f>
        <v>Rätt svar ger 50 poäng. 1 match ifrån ger 30 poäng, 2 matcher ifrån ger 20 poäng och 3 matcher ifrån ger 10 poäng.</v>
      </c>
      <c r="B42" s="41"/>
      <c r="C42" s="34"/>
    </row>
    <row r="43" spans="1:3" ht="15.75" x14ac:dyDescent="0.25">
      <c r="A43" s="35" t="str">
        <f>+'SÄSONGSTIPS 2021'!B99</f>
        <v>20. Hur många straffmål kommer Stoke att göra i ligan?</v>
      </c>
      <c r="B43" s="40">
        <v>20</v>
      </c>
      <c r="C43" s="66">
        <f>+'SÄSONGSTIPS 2021'!J99</f>
        <v>0</v>
      </c>
    </row>
    <row r="44" spans="1:3" ht="15.75" x14ac:dyDescent="0.25">
      <c r="A44" s="44" t="str">
        <f>+'SÄSONGSTIPS 2021'!B100</f>
        <v>Rätt svar ger 50 poäng. 1 match ifrån ger 30 poäng, 2 matcher ifrån ger 20 poäng och 3 matcher ifrån ger 10 poäng.</v>
      </c>
      <c r="B44" s="41"/>
      <c r="C44" s="34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C4:C4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CC9E02B209D746A6EFA1B4B08AF054" ma:contentTypeVersion="10" ma:contentTypeDescription="Skapa ett nytt dokument." ma:contentTypeScope="" ma:versionID="f06294a806e22dfe66e8ec6aea39341f">
  <xsd:schema xmlns:xsd="http://www.w3.org/2001/XMLSchema" xmlns:xs="http://www.w3.org/2001/XMLSchema" xmlns:p="http://schemas.microsoft.com/office/2006/metadata/properties" xmlns:ns3="3a929c0c-133e-4b54-9701-5686b3abfa2c" xmlns:ns4="255483e5-8e49-44e9-8dff-6be85c591f1f" targetNamespace="http://schemas.microsoft.com/office/2006/metadata/properties" ma:root="true" ma:fieldsID="972bfadbe8ffd3f7430fe9da0386b97e" ns3:_="" ns4:_="">
    <xsd:import namespace="3a929c0c-133e-4b54-9701-5686b3abfa2c"/>
    <xsd:import namespace="255483e5-8e49-44e9-8dff-6be85c591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29c0c-133e-4b54-9701-5686b3abf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483e5-8e49-44e9-8dff-6be85c591f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D76125-08F4-419F-88EB-74F8095D8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29c0c-133e-4b54-9701-5686b3abfa2c"/>
    <ds:schemaRef ds:uri="255483e5-8e49-44e9-8dff-6be85c591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7B5262-41AA-4564-A8F0-C974F40F39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24E39-92E5-4EE9-9E14-326D8D0169BE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55483e5-8e49-44e9-8dff-6be85c591f1f"/>
    <ds:schemaRef ds:uri="3a929c0c-133e-4b54-9701-5686b3abfa2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SÄSONGSTIPS 2021</vt:lpstr>
      <vt:lpstr>Del 1 utskrift</vt:lpstr>
      <vt:lpstr>Del 2 utskrift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Lysell</dc:creator>
  <cp:lastModifiedBy>Jens Johnsson</cp:lastModifiedBy>
  <cp:lastPrinted>2019-07-03T21:46:01Z</cp:lastPrinted>
  <dcterms:created xsi:type="dcterms:W3CDTF">2016-06-02T06:20:38Z</dcterms:created>
  <dcterms:modified xsi:type="dcterms:W3CDTF">2021-07-23T20:15:02Z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0x01010028CC9E02B209D746A6EFA1B4B08AF054</vt:lpwstr>
  </property>
</Properties>
</file>